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125"/>
  <workbookPr checkCompatibility="1" autoCompressPictures="0"/>
  <bookViews>
    <workbookView xWindow="0" yWindow="0" windowWidth="25600" windowHeight="16060" tabRatio="745"/>
  </bookViews>
  <sheets>
    <sheet name="Approved Budget" sheetId="13" r:id="rId1"/>
  </sheets>
  <calcPr calcId="14000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13" l="1"/>
  <c r="H25" i="13"/>
  <c r="K15" i="13"/>
  <c r="K16" i="13"/>
  <c r="K17" i="13"/>
  <c r="K18" i="13"/>
  <c r="K19" i="13"/>
  <c r="K20" i="13"/>
  <c r="K21" i="13"/>
  <c r="K22" i="13"/>
  <c r="D20" i="13"/>
  <c r="D44" i="13"/>
  <c r="D43" i="13"/>
  <c r="D42" i="13"/>
  <c r="J29" i="13"/>
  <c r="J30" i="13"/>
  <c r="J25" i="13"/>
  <c r="I25" i="13"/>
  <c r="K14" i="13"/>
  <c r="K25" i="13"/>
</calcChain>
</file>

<file path=xl/sharedStrings.xml><?xml version="1.0" encoding="utf-8"?>
<sst xmlns="http://schemas.openxmlformats.org/spreadsheetml/2006/main" count="71" uniqueCount="39">
  <si>
    <t>Band</t>
  </si>
  <si>
    <t>Orchestra</t>
  </si>
  <si>
    <t>Choir</t>
  </si>
  <si>
    <t>Budget</t>
  </si>
  <si>
    <t>Total</t>
  </si>
  <si>
    <t>Uniforms</t>
  </si>
  <si>
    <t>RenFair</t>
  </si>
  <si>
    <t>Fruit Sale</t>
  </si>
  <si>
    <t>Dow High Music Boosters</t>
  </si>
  <si>
    <t>Jazz and More</t>
  </si>
  <si>
    <t>Club Accounts</t>
  </si>
  <si>
    <t>Professional Services</t>
  </si>
  <si>
    <t>Scholarships</t>
  </si>
  <si>
    <t>Misc.</t>
  </si>
  <si>
    <t>Income</t>
  </si>
  <si>
    <t>Net</t>
  </si>
  <si>
    <t>2022/2023 Budget</t>
  </si>
  <si>
    <t>Costs</t>
  </si>
  <si>
    <t>MB Showcase</t>
  </si>
  <si>
    <t>Sponsorship</t>
  </si>
  <si>
    <t>Other / Misc</t>
  </si>
  <si>
    <t>Interest/Dividends</t>
  </si>
  <si>
    <t>Total Fundraising</t>
  </si>
  <si>
    <t>Fundraising</t>
  </si>
  <si>
    <t>Spending to Support Music Education</t>
  </si>
  <si>
    <t>2022/2023 Spending Requests</t>
  </si>
  <si>
    <t>Starting Account Balances</t>
  </si>
  <si>
    <t>2022.2023 Enrollment</t>
  </si>
  <si>
    <t>Transportation</t>
  </si>
  <si>
    <t>Path to practice field</t>
  </si>
  <si>
    <t>DSO / Berlin Phil</t>
  </si>
  <si>
    <t>Trips</t>
  </si>
  <si>
    <t>Band trip to Orlando</t>
  </si>
  <si>
    <t>Proceeds</t>
  </si>
  <si>
    <t>Payments</t>
  </si>
  <si>
    <t>Net paid by DHMB</t>
  </si>
  <si>
    <t>Orch/Choir to NYC</t>
  </si>
  <si>
    <t>Instruments and Equipment</t>
  </si>
  <si>
    <t>State S&amp;E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</si>
</sst>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5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7">
    <xf numFmtId="0" fontId="0" fillId="0" borderId="0"/>
    <xf numFmtId="0" fontId="23" fillId="2" borderId="0" applyNumberFormat="0" applyBorder="0" applyAlignment="0" applyProtection="0"/>
    <xf numFmtId="0" fontId="23" fillId="2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14" borderId="0" applyNumberFormat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3" fillId="3" borderId="0" applyNumberFormat="0" applyBorder="0" applyAlignment="0" applyProtection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17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8" borderId="0" applyNumberFormat="0" applyBorder="0" applyAlignment="0" applyProtection="0"/>
    <xf numFmtId="0" fontId="23" fillId="8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3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24" fillId="11" borderId="0" applyNumberFormat="0" applyBorder="0" applyAlignment="0" applyProtection="0"/>
    <xf numFmtId="0" fontId="24" fillId="24" borderId="0" applyNumberFormat="0" applyBorder="0" applyAlignment="0" applyProtection="0"/>
    <xf numFmtId="0" fontId="24" fillId="12" borderId="0" applyNumberFormat="0" applyBorder="0" applyAlignment="0" applyProtection="0"/>
    <xf numFmtId="0" fontId="24" fillId="12" borderId="0" applyNumberFormat="0" applyBorder="0" applyAlignment="0" applyProtection="0"/>
    <xf numFmtId="0" fontId="24" fillId="25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5" fillId="13" borderId="0" applyNumberFormat="0" applyBorder="0" applyAlignment="0" applyProtection="0"/>
    <xf numFmtId="0" fontId="25" fillId="13" borderId="0" applyNumberFormat="0" applyBorder="0" applyAlignment="0" applyProtection="0"/>
    <xf numFmtId="0" fontId="26" fillId="3" borderId="6" applyNumberFormat="0" applyAlignment="0" applyProtection="0"/>
    <xf numFmtId="0" fontId="26" fillId="26" borderId="6" applyNumberFormat="0" applyAlignment="0" applyProtection="0"/>
    <xf numFmtId="0" fontId="27" fillId="27" borderId="7" applyNumberFormat="0" applyAlignment="0" applyProtection="0"/>
    <xf numFmtId="0" fontId="28" fillId="0" borderId="0" applyNumberFormat="0" applyFill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15" fillId="0" borderId="1" applyNumberFormat="0" applyFill="0" applyAlignment="0" applyProtection="0"/>
    <xf numFmtId="0" fontId="19" fillId="0" borderId="1" applyNumberFormat="0" applyFill="0" applyAlignment="0" applyProtection="0"/>
    <xf numFmtId="0" fontId="30" fillId="0" borderId="8" applyNumberFormat="0" applyFill="0" applyAlignment="0" applyProtection="0"/>
    <xf numFmtId="0" fontId="30" fillId="0" borderId="8" applyNumberFormat="0" applyFill="0" applyAlignment="0" applyProtection="0"/>
    <xf numFmtId="0" fontId="16" fillId="0" borderId="2" applyNumberFormat="0" applyFill="0" applyAlignment="0" applyProtection="0"/>
    <xf numFmtId="0" fontId="20" fillId="0" borderId="2" applyNumberFormat="0" applyFill="0" applyAlignment="0" applyProtection="0"/>
    <xf numFmtId="0" fontId="1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1" fillId="3" borderId="6" applyNumberFormat="0" applyAlignment="0" applyProtection="0"/>
    <xf numFmtId="0" fontId="31" fillId="28" borderId="6" applyNumberFormat="0" applyAlignment="0" applyProtection="0"/>
    <xf numFmtId="0" fontId="17" fillId="0" borderId="3" applyNumberFormat="0" applyFill="0" applyAlignment="0" applyProtection="0"/>
    <xf numFmtId="0" fontId="21" fillId="0" borderId="3" applyNumberFormat="0" applyFill="0" applyAlignment="0" applyProtection="0"/>
    <xf numFmtId="0" fontId="32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9" applyNumberFormat="0" applyFont="0" applyAlignment="0" applyProtection="0"/>
    <xf numFmtId="0" fontId="7" fillId="30" borderId="9" applyNumberFormat="0" applyFont="0" applyAlignment="0" applyProtection="0"/>
    <xf numFmtId="0" fontId="14" fillId="30" borderId="9" applyNumberFormat="0" applyFont="0" applyAlignment="0" applyProtection="0"/>
    <xf numFmtId="0" fontId="33" fillId="3" borderId="10" applyNumberFormat="0" applyAlignment="0" applyProtection="0"/>
    <xf numFmtId="0" fontId="33" fillId="26" borderId="10" applyNumberFormat="0" applyAlignment="0" applyProtection="0"/>
    <xf numFmtId="0" fontId="18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4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/>
    <xf numFmtId="0" fontId="37" fillId="0" borderId="0" applyNumberFormat="0" applyFill="0" applyBorder="0" applyAlignment="0" applyProtection="0"/>
    <xf numFmtId="0" fontId="38" fillId="0" borderId="11" applyNumberFormat="0" applyFill="0" applyAlignment="0" applyProtection="0"/>
    <xf numFmtId="0" fontId="39" fillId="0" borderId="8" applyNumberFormat="0" applyFill="0" applyAlignment="0" applyProtection="0"/>
    <xf numFmtId="0" fontId="40" fillId="0" borderId="12" applyNumberFormat="0" applyFill="0" applyAlignment="0" applyProtection="0"/>
    <xf numFmtId="0" fontId="40" fillId="0" borderId="0" applyNumberFormat="0" applyFill="0" applyBorder="0" applyAlignment="0" applyProtection="0"/>
    <xf numFmtId="0" fontId="29" fillId="31" borderId="0" applyNumberFormat="0" applyBorder="0" applyAlignment="0" applyProtection="0"/>
    <xf numFmtId="0" fontId="25" fillId="32" borderId="0" applyNumberFormat="0" applyBorder="0" applyAlignment="0" applyProtection="0"/>
    <xf numFmtId="0" fontId="41" fillId="26" borderId="6" applyNumberFormat="0" applyAlignment="0" applyProtection="0"/>
    <xf numFmtId="0" fontId="42" fillId="0" borderId="13" applyNumberFormat="0" applyFill="0" applyAlignment="0" applyProtection="0"/>
    <xf numFmtId="0" fontId="6" fillId="30" borderId="9" applyNumberFormat="0" applyFont="0" applyAlignment="0" applyProtection="0"/>
    <xf numFmtId="0" fontId="34" fillId="0" borderId="14" applyNumberFormat="0" applyFill="0" applyAlignment="0" applyProtection="0"/>
    <xf numFmtId="0" fontId="24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24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24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24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43" fillId="0" borderId="0"/>
    <xf numFmtId="0" fontId="5" fillId="30" borderId="9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44" fillId="0" borderId="0"/>
    <xf numFmtId="0" fontId="4" fillId="30" borderId="9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9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45" fillId="0" borderId="0"/>
    <xf numFmtId="0" fontId="2" fillId="30" borderId="9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9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46" fillId="0" borderId="0"/>
    <xf numFmtId="0" fontId="49" fillId="0" borderId="0"/>
    <xf numFmtId="0" fontId="50" fillId="0" borderId="0"/>
  </cellStyleXfs>
  <cellXfs count="24">
    <xf numFmtId="0" fontId="0" fillId="0" borderId="0" xfId="0"/>
    <xf numFmtId="0" fontId="9" fillId="0" borderId="0" xfId="80" applyNumberFormat="1" applyFont="1" applyFill="1" applyBorder="1" applyAlignment="1" applyProtection="1"/>
    <xf numFmtId="0" fontId="48" fillId="0" borderId="0" xfId="80" applyFont="1" applyAlignment="1" applyProtection="1">
      <alignment horizontal="center"/>
      <protection locked="0"/>
    </xf>
    <xf numFmtId="0" fontId="9" fillId="0" borderId="0" xfId="80" applyNumberFormat="1" applyFont="1" applyFill="1" applyBorder="1" applyAlignment="1" applyProtection="1">
      <alignment horizontal="left"/>
    </xf>
    <xf numFmtId="164" fontId="9" fillId="0" borderId="0" xfId="80" applyNumberFormat="1" applyFont="1" applyFill="1" applyBorder="1" applyAlignment="1" applyProtection="1"/>
    <xf numFmtId="164" fontId="9" fillId="0" borderId="0" xfId="80" applyNumberFormat="1" applyFont="1" applyFill="1" applyBorder="1" applyAlignment="1" applyProtection="1">
      <alignment horizontal="center"/>
    </xf>
    <xf numFmtId="0" fontId="9" fillId="0" borderId="5" xfId="80" applyNumberFormat="1" applyFont="1" applyFill="1" applyBorder="1" applyAlignment="1" applyProtection="1">
      <alignment horizontal="left"/>
    </xf>
    <xf numFmtId="164" fontId="9" fillId="0" borderId="5" xfId="80" applyNumberFormat="1" applyFont="1" applyFill="1" applyBorder="1" applyAlignment="1" applyProtection="1"/>
    <xf numFmtId="0" fontId="9" fillId="0" borderId="5" xfId="80" applyNumberFormat="1" applyFont="1" applyFill="1" applyBorder="1" applyAlignment="1" applyProtection="1"/>
    <xf numFmtId="0" fontId="9" fillId="0" borderId="5" xfId="80" applyNumberFormat="1" applyFont="1" applyFill="1" applyBorder="1" applyAlignment="1" applyProtection="1">
      <alignment horizontal="left" vertical="center"/>
    </xf>
    <xf numFmtId="0" fontId="13" fillId="0" borderId="0" xfId="80" applyNumberFormat="1" applyFont="1" applyFill="1" applyBorder="1" applyAlignment="1" applyProtection="1">
      <alignment horizontal="center"/>
    </xf>
    <xf numFmtId="0" fontId="9" fillId="0" borderId="5" xfId="80" applyNumberFormat="1" applyFont="1" applyFill="1" applyBorder="1" applyAlignment="1" applyProtection="1">
      <alignment horizontal="center"/>
    </xf>
    <xf numFmtId="0" fontId="12" fillId="0" borderId="0" xfId="80" applyNumberFormat="1" applyFont="1" applyFill="1" applyBorder="1" applyAlignment="1" applyProtection="1"/>
    <xf numFmtId="0" fontId="12" fillId="0" borderId="5" xfId="80" applyNumberFormat="1" applyFont="1" applyFill="1" applyBorder="1" applyAlignment="1" applyProtection="1"/>
    <xf numFmtId="164" fontId="9" fillId="0" borderId="5" xfId="80" applyNumberFormat="1" applyFont="1" applyFill="1" applyBorder="1" applyAlignment="1" applyProtection="1">
      <alignment horizontal="center"/>
    </xf>
    <xf numFmtId="164" fontId="12" fillId="0" borderId="5" xfId="80" applyNumberFormat="1" applyFont="1" applyFill="1" applyBorder="1" applyAlignment="1" applyProtection="1">
      <alignment horizontal="center"/>
    </xf>
    <xf numFmtId="0" fontId="51" fillId="0" borderId="5" xfId="80" applyNumberFormat="1" applyFont="1" applyFill="1" applyBorder="1" applyAlignment="1" applyProtection="1"/>
    <xf numFmtId="164" fontId="12" fillId="0" borderId="5" xfId="80" applyNumberFormat="1" applyFont="1" applyFill="1" applyBorder="1" applyAlignment="1" applyProtection="1"/>
    <xf numFmtId="164" fontId="51" fillId="0" borderId="0" xfId="80" applyNumberFormat="1" applyFont="1" applyFill="1" applyBorder="1" applyAlignment="1" applyProtection="1"/>
    <xf numFmtId="0" fontId="12" fillId="0" borderId="5" xfId="80" applyNumberFormat="1" applyFont="1" applyFill="1" applyBorder="1" applyAlignment="1" applyProtection="1">
      <alignment horizontal="left" vertical="center"/>
    </xf>
    <xf numFmtId="0" fontId="47" fillId="0" borderId="0" xfId="80" applyFont="1" applyAlignment="1" applyProtection="1">
      <alignment horizontal="center"/>
      <protection locked="0"/>
    </xf>
    <xf numFmtId="0" fontId="48" fillId="0" borderId="0" xfId="80" applyFont="1" applyAlignment="1" applyProtection="1">
      <alignment horizontal="center"/>
      <protection locked="0"/>
    </xf>
    <xf numFmtId="0" fontId="13" fillId="0" borderId="0" xfId="80" applyNumberFormat="1" applyFont="1" applyFill="1" applyBorder="1" applyAlignment="1" applyProtection="1">
      <alignment horizontal="center"/>
    </xf>
    <xf numFmtId="0" fontId="9" fillId="0" borderId="5" xfId="80" applyNumberFormat="1" applyFont="1" applyFill="1" applyBorder="1" applyAlignment="1" applyProtection="1">
      <alignment horizontal="left" vertical="center"/>
    </xf>
  </cellXfs>
  <cellStyles count="227">
    <cellStyle name="20% - Accent1" xfId="1" builtinId="30" customBuiltin="1"/>
    <cellStyle name="20% - Accent1 2" xfId="2"/>
    <cellStyle name="20% - Accent1 3" xfId="3"/>
    <cellStyle name="20% - Accent1 4" xfId="105"/>
    <cellStyle name="20% - Accent1 5" xfId="128"/>
    <cellStyle name="20% - Accent1 6" xfId="148"/>
    <cellStyle name="20% - Accent1 7" xfId="167"/>
    <cellStyle name="20% - Accent1 8" xfId="187"/>
    <cellStyle name="20% - Accent1 9" xfId="206"/>
    <cellStyle name="20% - Accent2" xfId="4" builtinId="34" customBuiltin="1"/>
    <cellStyle name="20% - Accent2 2" xfId="5"/>
    <cellStyle name="20% - Accent2 3" xfId="6"/>
    <cellStyle name="20% - Accent2 4" xfId="109"/>
    <cellStyle name="20% - Accent2 5" xfId="131"/>
    <cellStyle name="20% - Accent2 6" xfId="151"/>
    <cellStyle name="20% - Accent2 7" xfId="170"/>
    <cellStyle name="20% - Accent2 8" xfId="190"/>
    <cellStyle name="20% - Accent2 9" xfId="209"/>
    <cellStyle name="20% - Accent3" xfId="7" builtinId="38" customBuiltin="1"/>
    <cellStyle name="20% - Accent3 2" xfId="8"/>
    <cellStyle name="20% - Accent3 3" xfId="9"/>
    <cellStyle name="20% - Accent3 4" xfId="112"/>
    <cellStyle name="20% - Accent3 5" xfId="134"/>
    <cellStyle name="20% - Accent3 6" xfId="154"/>
    <cellStyle name="20% - Accent3 7" xfId="173"/>
    <cellStyle name="20% - Accent3 8" xfId="193"/>
    <cellStyle name="20% - Accent3 9" xfId="212"/>
    <cellStyle name="20% - Accent4" xfId="10" builtinId="42" customBuiltin="1"/>
    <cellStyle name="20% - Accent4 2" xfId="11"/>
    <cellStyle name="20% - Accent4 3" xfId="116"/>
    <cellStyle name="20% - Accent4 4" xfId="137"/>
    <cellStyle name="20% - Accent4 5" xfId="157"/>
    <cellStyle name="20% - Accent4 6" xfId="176"/>
    <cellStyle name="20% - Accent4 7" xfId="196"/>
    <cellStyle name="20% - Accent4 8" xfId="215"/>
    <cellStyle name="20% - Accent5" xfId="12" builtinId="46" customBuiltin="1"/>
    <cellStyle name="20% - Accent5 2" xfId="13"/>
    <cellStyle name="20% - Accent5 3" xfId="14"/>
    <cellStyle name="20% - Accent5 4" xfId="119"/>
    <cellStyle name="20% - Accent5 5" xfId="140"/>
    <cellStyle name="20% - Accent5 6" xfId="160"/>
    <cellStyle name="20% - Accent5 7" xfId="179"/>
    <cellStyle name="20% - Accent5 8" xfId="199"/>
    <cellStyle name="20% - Accent5 9" xfId="218"/>
    <cellStyle name="20% - Accent6" xfId="15" builtinId="50" customBuiltin="1"/>
    <cellStyle name="20% - Accent6 2" xfId="16"/>
    <cellStyle name="20% - Accent6 3" xfId="17"/>
    <cellStyle name="20% - Accent6 4" xfId="123"/>
    <cellStyle name="20% - Accent6 5" xfId="143"/>
    <cellStyle name="20% - Accent6 6" xfId="163"/>
    <cellStyle name="20% - Accent6 7" xfId="182"/>
    <cellStyle name="20% - Accent6 8" xfId="202"/>
    <cellStyle name="20% - Accent6 9" xfId="221"/>
    <cellStyle name="40% - Accent1" xfId="18" builtinId="31" customBuiltin="1"/>
    <cellStyle name="40% - Accent1 2" xfId="19"/>
    <cellStyle name="40% - Accent1 3" xfId="106"/>
    <cellStyle name="40% - Accent1 4" xfId="129"/>
    <cellStyle name="40% - Accent1 5" xfId="149"/>
    <cellStyle name="40% - Accent1 6" xfId="168"/>
    <cellStyle name="40% - Accent1 7" xfId="188"/>
    <cellStyle name="40% - Accent1 8" xfId="207"/>
    <cellStyle name="40% - Accent2" xfId="20" builtinId="35" customBuiltin="1"/>
    <cellStyle name="40% - Accent2 2" xfId="21"/>
    <cellStyle name="40% - Accent2 3" xfId="22"/>
    <cellStyle name="40% - Accent2 4" xfId="110"/>
    <cellStyle name="40% - Accent2 5" xfId="132"/>
    <cellStyle name="40% - Accent2 6" xfId="152"/>
    <cellStyle name="40% - Accent2 7" xfId="171"/>
    <cellStyle name="40% - Accent2 8" xfId="191"/>
    <cellStyle name="40% - Accent2 9" xfId="210"/>
    <cellStyle name="40% - Accent3" xfId="23" builtinId="39" customBuiltin="1"/>
    <cellStyle name="40% - Accent3 2" xfId="24"/>
    <cellStyle name="40% - Accent3 3" xfId="25"/>
    <cellStyle name="40% - Accent3 4" xfId="113"/>
    <cellStyle name="40% - Accent3 5" xfId="135"/>
    <cellStyle name="40% - Accent3 6" xfId="155"/>
    <cellStyle name="40% - Accent3 7" xfId="174"/>
    <cellStyle name="40% - Accent3 8" xfId="194"/>
    <cellStyle name="40% - Accent3 9" xfId="213"/>
    <cellStyle name="40% - Accent4" xfId="26" builtinId="43" customBuiltin="1"/>
    <cellStyle name="40% - Accent4 2" xfId="27"/>
    <cellStyle name="40% - Accent4 3" xfId="117"/>
    <cellStyle name="40% - Accent4 4" xfId="138"/>
    <cellStyle name="40% - Accent4 5" xfId="158"/>
    <cellStyle name="40% - Accent4 6" xfId="177"/>
    <cellStyle name="40% - Accent4 7" xfId="197"/>
    <cellStyle name="40% - Accent4 8" xfId="216"/>
    <cellStyle name="40% - Accent5" xfId="28" builtinId="47" customBuiltin="1"/>
    <cellStyle name="40% - Accent5 2" xfId="29"/>
    <cellStyle name="40% - Accent5 3" xfId="120"/>
    <cellStyle name="40% - Accent5 4" xfId="141"/>
    <cellStyle name="40% - Accent5 5" xfId="161"/>
    <cellStyle name="40% - Accent5 6" xfId="180"/>
    <cellStyle name="40% - Accent5 7" xfId="200"/>
    <cellStyle name="40% - Accent5 8" xfId="219"/>
    <cellStyle name="40% - Accent6" xfId="30" builtinId="51" customBuiltin="1"/>
    <cellStyle name="40% - Accent6 2" xfId="31"/>
    <cellStyle name="40% - Accent6 3" xfId="32"/>
    <cellStyle name="40% - Accent6 4" xfId="124"/>
    <cellStyle name="40% - Accent6 5" xfId="144"/>
    <cellStyle name="40% - Accent6 6" xfId="164"/>
    <cellStyle name="40% - Accent6 7" xfId="183"/>
    <cellStyle name="40% - Accent6 8" xfId="203"/>
    <cellStyle name="40% - Accent6 9" xfId="222"/>
    <cellStyle name="60% - Accent1" xfId="33" builtinId="32" customBuiltin="1"/>
    <cellStyle name="60% - Accent1 2" xfId="34"/>
    <cellStyle name="60% - Accent1 3" xfId="35"/>
    <cellStyle name="60% - Accent1 4" xfId="107"/>
    <cellStyle name="60% - Accent1 5" xfId="130"/>
    <cellStyle name="60% - Accent1 6" xfId="150"/>
    <cellStyle name="60% - Accent1 7" xfId="169"/>
    <cellStyle name="60% - Accent1 8" xfId="189"/>
    <cellStyle name="60% - Accent1 9" xfId="208"/>
    <cellStyle name="60% - Accent2" xfId="36" builtinId="36" customBuiltin="1"/>
    <cellStyle name="60% - Accent2 2" xfId="37"/>
    <cellStyle name="60% - Accent2 3" xfId="38"/>
    <cellStyle name="60% - Accent2 4" xfId="111"/>
    <cellStyle name="60% - Accent2 5" xfId="133"/>
    <cellStyle name="60% - Accent2 6" xfId="153"/>
    <cellStyle name="60% - Accent2 7" xfId="172"/>
    <cellStyle name="60% - Accent2 8" xfId="192"/>
    <cellStyle name="60% - Accent2 9" xfId="211"/>
    <cellStyle name="60% - Accent3" xfId="39" builtinId="40" customBuiltin="1"/>
    <cellStyle name="60% - Accent3 2" xfId="40"/>
    <cellStyle name="60% - Accent3 3" xfId="114"/>
    <cellStyle name="60% - Accent3 4" xfId="136"/>
    <cellStyle name="60% - Accent3 5" xfId="156"/>
    <cellStyle name="60% - Accent3 6" xfId="175"/>
    <cellStyle name="60% - Accent3 7" xfId="195"/>
    <cellStyle name="60% - Accent3 8" xfId="214"/>
    <cellStyle name="60% - Accent4" xfId="41" builtinId="44" customBuiltin="1"/>
    <cellStyle name="60% - Accent4 2" xfId="42"/>
    <cellStyle name="60% - Accent4 3" xfId="118"/>
    <cellStyle name="60% - Accent4 4" xfId="139"/>
    <cellStyle name="60% - Accent4 5" xfId="159"/>
    <cellStyle name="60% - Accent4 6" xfId="178"/>
    <cellStyle name="60% - Accent4 7" xfId="198"/>
    <cellStyle name="60% - Accent4 8" xfId="217"/>
    <cellStyle name="60% - Accent5" xfId="43" builtinId="48" customBuiltin="1"/>
    <cellStyle name="60% - Accent5 2" xfId="44"/>
    <cellStyle name="60% - Accent5 3" xfId="121"/>
    <cellStyle name="60% - Accent5 4" xfId="142"/>
    <cellStyle name="60% - Accent5 5" xfId="162"/>
    <cellStyle name="60% - Accent5 6" xfId="181"/>
    <cellStyle name="60% - Accent5 7" xfId="201"/>
    <cellStyle name="60% - Accent5 8" xfId="220"/>
    <cellStyle name="60% - Accent6" xfId="45" builtinId="52" customBuiltin="1"/>
    <cellStyle name="60% - Accent6 2" xfId="46"/>
    <cellStyle name="60% - Accent6 3" xfId="47"/>
    <cellStyle name="60% - Accent6 4" xfId="125"/>
    <cellStyle name="60% - Accent6 5" xfId="145"/>
    <cellStyle name="60% - Accent6 6" xfId="165"/>
    <cellStyle name="60% - Accent6 7" xfId="184"/>
    <cellStyle name="60% - Accent6 8" xfId="204"/>
    <cellStyle name="60% - Accent6 9" xfId="223"/>
    <cellStyle name="Accent1" xfId="48" builtinId="29" customBuiltin="1"/>
    <cellStyle name="Accent1 2" xfId="49"/>
    <cellStyle name="Accent1 3" xfId="104"/>
    <cellStyle name="Accent2" xfId="50" builtinId="33" customBuiltin="1"/>
    <cellStyle name="Accent2 2" xfId="51"/>
    <cellStyle name="Accent2 3" xfId="108"/>
    <cellStyle name="Accent3" xfId="52" builtinId="37" customBuiltin="1"/>
    <cellStyle name="Accent4" xfId="53" builtinId="41" customBuiltin="1"/>
    <cellStyle name="Accent4 2" xfId="54"/>
    <cellStyle name="Accent4 3" xfId="115"/>
    <cellStyle name="Accent5" xfId="55" builtinId="45" customBuiltin="1"/>
    <cellStyle name="Accent6" xfId="56" builtinId="49" customBuiltin="1"/>
    <cellStyle name="Accent6 2" xfId="57"/>
    <cellStyle name="Accent6 3" xfId="122"/>
    <cellStyle name="Bad" xfId="58" builtinId="27" customBuiltin="1"/>
    <cellStyle name="Bad 2" xfId="59"/>
    <cellStyle name="Bad 3" xfId="99"/>
    <cellStyle name="Calculation" xfId="60" builtinId="22" customBuiltin="1"/>
    <cellStyle name="Calculation 2" xfId="61"/>
    <cellStyle name="Calculation 3" xfId="100"/>
    <cellStyle name="Check Cell" xfId="62" builtinId="23" customBuiltin="1"/>
    <cellStyle name="Explanatory Text" xfId="63" builtinId="53" customBuiltin="1"/>
    <cellStyle name="Good" xfId="64" builtinId="26" customBuiltin="1"/>
    <cellStyle name="Good 2" xfId="65"/>
    <cellStyle name="Good 3" xfId="98"/>
    <cellStyle name="Heading 1" xfId="66" builtinId="16" customBuiltin="1"/>
    <cellStyle name="Heading 1 2" xfId="67"/>
    <cellStyle name="Heading 1 3" xfId="94"/>
    <cellStyle name="Heading 2" xfId="68" builtinId="17" customBuiltin="1"/>
    <cellStyle name="Heading 2 2" xfId="69"/>
    <cellStyle name="Heading 2 3" xfId="95"/>
    <cellStyle name="Heading 3" xfId="70" builtinId="18" customBuiltin="1"/>
    <cellStyle name="Heading 3 2" xfId="71"/>
    <cellStyle name="Heading 3 3" xfId="96"/>
    <cellStyle name="Heading 4" xfId="72" builtinId="19" customBuiltin="1"/>
    <cellStyle name="Heading 4 2" xfId="73"/>
    <cellStyle name="Heading 4 3" xfId="97"/>
    <cellStyle name="Input" xfId="74" builtinId="20" customBuiltin="1"/>
    <cellStyle name="Input 2" xfId="75"/>
    <cellStyle name="Linked Cell" xfId="76" builtinId="24" customBuiltin="1"/>
    <cellStyle name="Linked Cell 2" xfId="77"/>
    <cellStyle name="Linked Cell 3" xfId="101"/>
    <cellStyle name="Neutral" xfId="78" builtinId="28" customBuiltin="1"/>
    <cellStyle name="Normal" xfId="0" builtinId="0" customBuiltin="1"/>
    <cellStyle name="Normal 10" xfId="226"/>
    <cellStyle name="Normal 2" xfId="79"/>
    <cellStyle name="Normal 2 2" xfId="80"/>
    <cellStyle name="Normal 3" xfId="81"/>
    <cellStyle name="Normal 4" xfId="92"/>
    <cellStyle name="Normal 5" xfId="126"/>
    <cellStyle name="Normal 6" xfId="146"/>
    <cellStyle name="Normal 7" xfId="185"/>
    <cellStyle name="Normal 8" xfId="224"/>
    <cellStyle name="Normal 9" xfId="225"/>
    <cellStyle name="Note" xfId="82" builtinId="10" customBuiltin="1"/>
    <cellStyle name="Note 2" xfId="83"/>
    <cellStyle name="Note 3" xfId="84"/>
    <cellStyle name="Note 4" xfId="102"/>
    <cellStyle name="Note 5" xfId="127"/>
    <cellStyle name="Note 6" xfId="147"/>
    <cellStyle name="Note 7" xfId="166"/>
    <cellStyle name="Note 8" xfId="186"/>
    <cellStyle name="Note 9" xfId="205"/>
    <cellStyle name="Output" xfId="85" builtinId="21" customBuiltin="1"/>
    <cellStyle name="Output 2" xfId="86"/>
    <cellStyle name="Title" xfId="87" builtinId="15" customBuiltin="1"/>
    <cellStyle name="Title 2" xfId="88"/>
    <cellStyle name="Title 3" xfId="93"/>
    <cellStyle name="Total" xfId="89" builtinId="25" customBuiltin="1"/>
    <cellStyle name="Total 2" xfId="90"/>
    <cellStyle name="Total 3" xfId="103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K44"/>
  <sheetViews>
    <sheetView tabSelected="1" workbookViewId="0">
      <selection activeCell="B4" sqref="B4:K4"/>
    </sheetView>
  </sheetViews>
  <sheetFormatPr baseColWidth="10" defaultColWidth="11.1640625" defaultRowHeight="12" x14ac:dyDescent="0"/>
  <cols>
    <col min="1" max="1" width="4.83203125" style="1" customWidth="1"/>
    <col min="2" max="2" width="22.5" style="3" customWidth="1"/>
    <col min="3" max="3" width="11.33203125" style="4" customWidth="1"/>
    <col min="4" max="4" width="15.5" style="4" customWidth="1"/>
    <col min="5" max="5" width="3" style="1" customWidth="1"/>
    <col min="6" max="6" width="3.33203125" style="1" customWidth="1"/>
    <col min="7" max="7" width="29" style="1" customWidth="1"/>
    <col min="8" max="11" width="11.1640625" style="5"/>
    <col min="12" max="213" width="11.1640625" style="1"/>
    <col min="214" max="214" width="23.5" style="1" customWidth="1"/>
    <col min="215" max="215" width="9" style="1" customWidth="1"/>
    <col min="216" max="216" width="10.83203125" style="1" customWidth="1"/>
    <col min="217" max="217" width="8.6640625" style="1" customWidth="1"/>
    <col min="218" max="218" width="11.5" style="1" customWidth="1"/>
    <col min="219" max="219" width="8.83203125" style="1" customWidth="1"/>
    <col min="220" max="220" width="11.1640625" style="1"/>
    <col min="221" max="221" width="8.33203125" style="1" customWidth="1"/>
    <col min="222" max="223" width="11.1640625" style="1"/>
    <col min="224" max="224" width="11.5" style="1" customWidth="1"/>
    <col min="225" max="225" width="13.83203125" style="1" customWidth="1"/>
    <col min="226" max="227" width="11.1640625" style="1"/>
    <col min="228" max="228" width="14.5" style="1" customWidth="1"/>
    <col min="229" max="16384" width="11.1640625" style="1"/>
  </cols>
  <sheetData>
    <row r="2" spans="2:11" ht="17">
      <c r="B2" s="20" t="s">
        <v>8</v>
      </c>
      <c r="C2" s="20"/>
      <c r="D2" s="20"/>
      <c r="E2" s="20"/>
      <c r="F2" s="20"/>
      <c r="G2" s="20"/>
      <c r="H2" s="20"/>
      <c r="I2" s="20"/>
      <c r="J2" s="20"/>
      <c r="K2" s="20"/>
    </row>
    <row r="3" spans="2:11" ht="17">
      <c r="B3" s="20" t="s">
        <v>16</v>
      </c>
      <c r="C3" s="20"/>
      <c r="D3" s="20"/>
      <c r="E3" s="20"/>
      <c r="F3" s="20"/>
      <c r="G3" s="20"/>
      <c r="H3" s="20"/>
      <c r="I3" s="20"/>
      <c r="J3" s="20"/>
      <c r="K3" s="20"/>
    </row>
    <row r="4" spans="2:11" ht="17"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2:11" ht="15" customHeight="1">
      <c r="B5" s="2"/>
      <c r="C5" s="2"/>
      <c r="D5" s="2"/>
      <c r="E5" s="2"/>
      <c r="F5" s="2"/>
      <c r="G5" s="2"/>
      <c r="H5" s="2"/>
      <c r="I5" s="2"/>
      <c r="J5" s="2"/>
      <c r="K5" s="2"/>
    </row>
    <row r="6" spans="2:11" ht="15" customHeight="1">
      <c r="B6" s="2"/>
      <c r="C6" s="2"/>
      <c r="D6" s="2"/>
      <c r="E6" s="2"/>
      <c r="F6" s="2"/>
      <c r="H6" s="5" t="s">
        <v>0</v>
      </c>
      <c r="I6" s="5" t="s">
        <v>1</v>
      </c>
      <c r="J6" s="5" t="s">
        <v>2</v>
      </c>
      <c r="K6" s="5" t="s">
        <v>4</v>
      </c>
    </row>
    <row r="7" spans="2:11" ht="15" customHeight="1">
      <c r="B7" s="2"/>
      <c r="C7" s="2"/>
      <c r="D7" s="2"/>
      <c r="E7" s="2"/>
      <c r="F7" s="2"/>
      <c r="G7" s="16" t="s">
        <v>26</v>
      </c>
      <c r="H7" s="14">
        <v>72097.625320333304</v>
      </c>
      <c r="I7" s="14">
        <v>21639.584481333339</v>
      </c>
      <c r="J7" s="14">
        <v>34483.640198333334</v>
      </c>
      <c r="K7" s="14">
        <v>128220.84999999998</v>
      </c>
    </row>
    <row r="8" spans="2:11" ht="15" hidden="1" customHeight="1">
      <c r="B8" s="2"/>
      <c r="C8" s="2"/>
      <c r="D8" s="2"/>
      <c r="E8" s="2"/>
      <c r="F8" s="2"/>
      <c r="G8" s="11" t="s">
        <v>27</v>
      </c>
      <c r="H8" s="11">
        <v>193</v>
      </c>
      <c r="I8" s="11">
        <v>93</v>
      </c>
      <c r="J8" s="11">
        <v>93</v>
      </c>
      <c r="K8" s="11"/>
    </row>
    <row r="9" spans="2:11" ht="15" customHeight="1">
      <c r="B9" s="2"/>
      <c r="C9" s="2"/>
      <c r="D9" s="2"/>
      <c r="E9" s="2"/>
      <c r="F9" s="2"/>
      <c r="G9" s="2"/>
      <c r="H9" s="2"/>
      <c r="I9" s="2"/>
      <c r="J9" s="2"/>
      <c r="K9" s="2"/>
    </row>
    <row r="10" spans="2:11" ht="15" customHeight="1"/>
    <row r="11" spans="2:11" ht="15">
      <c r="B11" s="10" t="s">
        <v>23</v>
      </c>
      <c r="G11" s="22" t="s">
        <v>24</v>
      </c>
      <c r="H11" s="22"/>
      <c r="I11" s="22"/>
      <c r="J11" s="22"/>
      <c r="K11" s="22"/>
    </row>
    <row r="12" spans="2:11">
      <c r="D12" s="5"/>
    </row>
    <row r="13" spans="2:11">
      <c r="B13" s="6"/>
      <c r="C13" s="7"/>
      <c r="D13" s="14" t="s">
        <v>3</v>
      </c>
      <c r="G13" s="12" t="s">
        <v>25</v>
      </c>
      <c r="H13" s="5" t="s">
        <v>0</v>
      </c>
      <c r="I13" s="5" t="s">
        <v>1</v>
      </c>
      <c r="J13" s="5" t="s">
        <v>2</v>
      </c>
      <c r="K13" s="5" t="s">
        <v>4</v>
      </c>
    </row>
    <row r="14" spans="2:11">
      <c r="B14" s="23" t="s">
        <v>18</v>
      </c>
      <c r="C14" s="8" t="s">
        <v>14</v>
      </c>
      <c r="D14" s="7">
        <v>4500</v>
      </c>
      <c r="G14" s="8" t="s">
        <v>11</v>
      </c>
      <c r="H14" s="14">
        <v>10000</v>
      </c>
      <c r="I14" s="14">
        <v>1000</v>
      </c>
      <c r="J14" s="14">
        <v>1000</v>
      </c>
      <c r="K14" s="14">
        <f>SUM(H14:J14)</f>
        <v>12000</v>
      </c>
    </row>
    <row r="15" spans="2:11">
      <c r="B15" s="23"/>
      <c r="C15" s="8" t="s">
        <v>17</v>
      </c>
      <c r="D15" s="7">
        <v>0</v>
      </c>
      <c r="G15" s="8" t="s">
        <v>5</v>
      </c>
      <c r="H15" s="14">
        <v>500</v>
      </c>
      <c r="I15" s="14">
        <v>150</v>
      </c>
      <c r="J15" s="14">
        <v>15000</v>
      </c>
      <c r="K15" s="14">
        <f t="shared" ref="K15:K22" si="0">SUM(H15:J15)</f>
        <v>15650</v>
      </c>
    </row>
    <row r="16" spans="2:11">
      <c r="B16" s="23"/>
      <c r="C16" s="8" t="s">
        <v>15</v>
      </c>
      <c r="D16" s="7">
        <v>4500</v>
      </c>
      <c r="G16" s="8" t="s">
        <v>10</v>
      </c>
      <c r="H16" s="14">
        <v>10500</v>
      </c>
      <c r="I16" s="14">
        <v>1000</v>
      </c>
      <c r="J16" s="14"/>
      <c r="K16" s="14">
        <f t="shared" si="0"/>
        <v>11500</v>
      </c>
    </row>
    <row r="17" spans="2:11">
      <c r="B17" s="6"/>
      <c r="C17" s="7"/>
      <c r="D17" s="7"/>
      <c r="G17" s="8" t="s">
        <v>37</v>
      </c>
      <c r="H17" s="14">
        <v>15000</v>
      </c>
      <c r="I17" s="14">
        <v>2500</v>
      </c>
      <c r="J17" s="14">
        <v>5000</v>
      </c>
      <c r="K17" s="14">
        <f t="shared" si="0"/>
        <v>22500</v>
      </c>
    </row>
    <row r="18" spans="2:11">
      <c r="B18" s="23" t="s">
        <v>6</v>
      </c>
      <c r="C18" s="8" t="s">
        <v>14</v>
      </c>
      <c r="D18" s="7">
        <v>6200</v>
      </c>
      <c r="G18" s="8" t="s">
        <v>13</v>
      </c>
      <c r="H18" s="14">
        <v>1500</v>
      </c>
      <c r="I18" s="14">
        <v>1000</v>
      </c>
      <c r="J18" s="14">
        <v>2000</v>
      </c>
      <c r="K18" s="14">
        <f t="shared" si="0"/>
        <v>4500</v>
      </c>
    </row>
    <row r="19" spans="2:11">
      <c r="B19" s="23"/>
      <c r="C19" s="8" t="s">
        <v>17</v>
      </c>
      <c r="D19" s="7">
        <v>1200</v>
      </c>
      <c r="G19" s="8" t="s">
        <v>28</v>
      </c>
      <c r="H19" s="14">
        <v>3000</v>
      </c>
      <c r="I19" s="14"/>
      <c r="J19" s="14"/>
      <c r="K19" s="14">
        <f t="shared" si="0"/>
        <v>3000</v>
      </c>
    </row>
    <row r="20" spans="2:11">
      <c r="B20" s="23"/>
      <c r="C20" s="8" t="s">
        <v>15</v>
      </c>
      <c r="D20" s="7">
        <f>D18-D19</f>
        <v>5000</v>
      </c>
      <c r="G20" s="8" t="s">
        <v>12</v>
      </c>
      <c r="H20" s="14">
        <v>3000</v>
      </c>
      <c r="I20" s="14">
        <v>3000</v>
      </c>
      <c r="J20" s="14">
        <v>3000</v>
      </c>
      <c r="K20" s="14">
        <f t="shared" si="0"/>
        <v>9000</v>
      </c>
    </row>
    <row r="21" spans="2:11">
      <c r="B21" s="6"/>
      <c r="C21" s="7"/>
      <c r="D21" s="7"/>
      <c r="G21" s="8" t="s">
        <v>29</v>
      </c>
      <c r="H21" s="14">
        <v>10000</v>
      </c>
      <c r="I21" s="14"/>
      <c r="J21" s="14"/>
      <c r="K21" s="14">
        <f t="shared" si="0"/>
        <v>10000</v>
      </c>
    </row>
    <row r="22" spans="2:11">
      <c r="B22" s="23" t="s">
        <v>7</v>
      </c>
      <c r="C22" s="8" t="s">
        <v>14</v>
      </c>
      <c r="D22" s="7">
        <v>52000</v>
      </c>
      <c r="G22" s="8" t="s">
        <v>38</v>
      </c>
      <c r="H22" s="14">
        <v>500</v>
      </c>
      <c r="I22" s="14">
        <v>500</v>
      </c>
      <c r="J22" s="14"/>
      <c r="K22" s="14">
        <f t="shared" si="0"/>
        <v>1000</v>
      </c>
    </row>
    <row r="23" spans="2:11">
      <c r="B23" s="23"/>
      <c r="C23" s="8" t="s">
        <v>17</v>
      </c>
      <c r="D23" s="7">
        <v>27000</v>
      </c>
      <c r="G23" s="8"/>
      <c r="H23" s="8"/>
      <c r="I23" s="14"/>
      <c r="J23" s="14"/>
      <c r="K23" s="14"/>
    </row>
    <row r="24" spans="2:11">
      <c r="B24" s="23"/>
      <c r="C24" s="8" t="s">
        <v>15</v>
      </c>
      <c r="D24" s="7">
        <v>25000</v>
      </c>
      <c r="G24" s="8"/>
      <c r="H24" s="8"/>
      <c r="I24" s="14"/>
      <c r="J24" s="14"/>
      <c r="K24" s="14"/>
    </row>
    <row r="25" spans="2:11">
      <c r="B25" s="6"/>
      <c r="C25" s="7"/>
      <c r="D25" s="7"/>
      <c r="G25" s="13" t="s">
        <v>4</v>
      </c>
      <c r="H25" s="15">
        <f>SUM(H14:H22)</f>
        <v>54000</v>
      </c>
      <c r="I25" s="15">
        <f>SUM(I14:I23)</f>
        <v>9150</v>
      </c>
      <c r="J25" s="15">
        <f t="shared" ref="J25" si="1">SUM(J14:J21)</f>
        <v>26000</v>
      </c>
      <c r="K25" s="15">
        <f t="shared" ref="K25" si="2">SUM(H25:J25)</f>
        <v>89150</v>
      </c>
    </row>
    <row r="26" spans="2:11">
      <c r="B26" s="23" t="s">
        <v>9</v>
      </c>
      <c r="C26" s="8" t="s">
        <v>14</v>
      </c>
      <c r="D26" s="7">
        <v>5500</v>
      </c>
      <c r="H26" s="1"/>
      <c r="I26" s="1"/>
      <c r="J26" s="1"/>
      <c r="K26" s="1"/>
    </row>
    <row r="27" spans="2:11">
      <c r="B27" s="23"/>
      <c r="C27" s="8" t="s">
        <v>17</v>
      </c>
      <c r="D27" s="7">
        <v>5500</v>
      </c>
      <c r="H27" s="1"/>
      <c r="I27" s="1"/>
      <c r="J27" s="1"/>
      <c r="K27" s="1"/>
    </row>
    <row r="28" spans="2:11" ht="13">
      <c r="B28" s="23"/>
      <c r="C28" s="8" t="s">
        <v>15</v>
      </c>
      <c r="D28" s="7">
        <v>0</v>
      </c>
      <c r="G28" s="18" t="s">
        <v>31</v>
      </c>
      <c r="H28" s="4"/>
      <c r="I28" s="4"/>
      <c r="J28" s="4"/>
      <c r="K28" s="4"/>
    </row>
    <row r="29" spans="2:11">
      <c r="B29" s="6"/>
      <c r="C29" s="7"/>
      <c r="D29" s="7"/>
      <c r="G29" s="7" t="s">
        <v>32</v>
      </c>
      <c r="H29" s="7" t="s">
        <v>33</v>
      </c>
      <c r="I29" s="8"/>
      <c r="J29" s="7">
        <f>100*1400</f>
        <v>140000</v>
      </c>
      <c r="K29" s="4"/>
    </row>
    <row r="30" spans="2:11">
      <c r="B30" s="23" t="s">
        <v>19</v>
      </c>
      <c r="C30" s="8" t="s">
        <v>14</v>
      </c>
      <c r="D30" s="7">
        <v>10000</v>
      </c>
      <c r="G30" s="7"/>
      <c r="H30" s="7" t="s">
        <v>34</v>
      </c>
      <c r="I30" s="8"/>
      <c r="J30" s="7">
        <f>J29</f>
        <v>140000</v>
      </c>
      <c r="K30" s="4"/>
    </row>
    <row r="31" spans="2:11">
      <c r="B31" s="23"/>
      <c r="C31" s="8" t="s">
        <v>17</v>
      </c>
      <c r="D31" s="7">
        <v>0</v>
      </c>
      <c r="G31" s="7"/>
      <c r="H31" s="7" t="s">
        <v>35</v>
      </c>
      <c r="I31" s="8"/>
      <c r="J31" s="7">
        <v>0</v>
      </c>
      <c r="K31" s="4"/>
    </row>
    <row r="32" spans="2:11">
      <c r="B32" s="23"/>
      <c r="C32" s="8" t="s">
        <v>15</v>
      </c>
      <c r="D32" s="7">
        <v>10000</v>
      </c>
      <c r="G32" s="4"/>
    </row>
    <row r="33" spans="2:10">
      <c r="B33" s="6"/>
      <c r="C33" s="7"/>
      <c r="D33" s="7"/>
      <c r="G33" s="7" t="s">
        <v>30</v>
      </c>
      <c r="H33" s="7" t="s">
        <v>33</v>
      </c>
      <c r="I33" s="8"/>
      <c r="J33" s="7">
        <v>3500</v>
      </c>
    </row>
    <row r="34" spans="2:10">
      <c r="B34" s="23" t="s">
        <v>20</v>
      </c>
      <c r="C34" s="8" t="s">
        <v>14</v>
      </c>
      <c r="D34" s="7">
        <v>1700</v>
      </c>
      <c r="G34" s="7"/>
      <c r="H34" s="7" t="s">
        <v>34</v>
      </c>
      <c r="I34" s="8"/>
      <c r="J34" s="7">
        <v>7000</v>
      </c>
    </row>
    <row r="35" spans="2:10">
      <c r="B35" s="23"/>
      <c r="C35" s="8" t="s">
        <v>17</v>
      </c>
      <c r="D35" s="7">
        <v>1500</v>
      </c>
      <c r="G35" s="7"/>
      <c r="H35" s="7" t="s">
        <v>35</v>
      </c>
      <c r="I35" s="8"/>
      <c r="J35" s="7">
        <v>3500</v>
      </c>
    </row>
    <row r="36" spans="2:10">
      <c r="B36" s="23"/>
      <c r="C36" s="8" t="s">
        <v>15</v>
      </c>
      <c r="D36" s="7">
        <v>200</v>
      </c>
      <c r="G36" s="4"/>
    </row>
    <row r="37" spans="2:10">
      <c r="B37" s="6"/>
      <c r="C37" s="7"/>
      <c r="D37" s="7"/>
      <c r="G37" s="7" t="s">
        <v>36</v>
      </c>
      <c r="H37" s="7" t="s">
        <v>33</v>
      </c>
      <c r="I37" s="8"/>
      <c r="J37" s="7">
        <v>5000</v>
      </c>
    </row>
    <row r="38" spans="2:10">
      <c r="B38" s="23" t="s">
        <v>21</v>
      </c>
      <c r="C38" s="8" t="s">
        <v>14</v>
      </c>
      <c r="D38" s="7">
        <v>300</v>
      </c>
      <c r="G38" s="7"/>
      <c r="H38" s="7" t="s">
        <v>34</v>
      </c>
      <c r="I38" s="8"/>
      <c r="J38" s="7">
        <v>11000</v>
      </c>
    </row>
    <row r="39" spans="2:10">
      <c r="B39" s="23"/>
      <c r="C39" s="8" t="s">
        <v>17</v>
      </c>
      <c r="D39" s="7">
        <v>0</v>
      </c>
      <c r="G39" s="7"/>
      <c r="H39" s="7" t="s">
        <v>35</v>
      </c>
      <c r="I39" s="8"/>
      <c r="J39" s="7">
        <f>J38-J37</f>
        <v>6000</v>
      </c>
    </row>
    <row r="40" spans="2:10">
      <c r="B40" s="23"/>
      <c r="C40" s="8" t="s">
        <v>15</v>
      </c>
      <c r="D40" s="7">
        <v>300</v>
      </c>
      <c r="G40" s="4"/>
    </row>
    <row r="41" spans="2:10">
      <c r="B41" s="9"/>
      <c r="C41" s="7"/>
      <c r="D41" s="7"/>
    </row>
    <row r="42" spans="2:10">
      <c r="B42" s="19" t="s">
        <v>22</v>
      </c>
      <c r="C42" s="13" t="s">
        <v>14</v>
      </c>
      <c r="D42" s="17">
        <f>D38+D34+D30+D26+D22+D18+D14</f>
        <v>80200</v>
      </c>
    </row>
    <row r="43" spans="2:10">
      <c r="B43" s="19"/>
      <c r="C43" s="13" t="s">
        <v>17</v>
      </c>
      <c r="D43" s="17">
        <f t="shared" ref="D43:D44" si="3">D39+D35+D31+D27+D23+D19+D15</f>
        <v>35200</v>
      </c>
    </row>
    <row r="44" spans="2:10">
      <c r="B44" s="19"/>
      <c r="C44" s="13" t="s">
        <v>15</v>
      </c>
      <c r="D44" s="17">
        <f t="shared" si="3"/>
        <v>45000</v>
      </c>
    </row>
  </sheetData>
  <mergeCells count="12">
    <mergeCell ref="B42:B44"/>
    <mergeCell ref="B2:K2"/>
    <mergeCell ref="B3:K3"/>
    <mergeCell ref="B4:K4"/>
    <mergeCell ref="G11:K11"/>
    <mergeCell ref="B14:B16"/>
    <mergeCell ref="B18:B20"/>
    <mergeCell ref="B22:B24"/>
    <mergeCell ref="B26:B28"/>
    <mergeCell ref="B30:B32"/>
    <mergeCell ref="B34:B36"/>
    <mergeCell ref="B38:B40"/>
  </mergeCells>
  <printOptions gridLines="1"/>
  <pageMargins left="0.7" right="0.7" top="0.75" bottom="0.75" header="0.3" footer="0.3"/>
  <pageSetup scale="86" orientation="landscape" horizontalDpi="4294967293" verticalDpi="4294967293"/>
  <headerFooter alignWithMargins="0">
    <oddHeader xml:space="preserve">&amp;C&amp;"-,Bold"&amp;14&amp;K008000 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 Budget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Marcy Hatfield</cp:lastModifiedBy>
  <cp:lastPrinted>2022-10-10T11:45:54Z</cp:lastPrinted>
  <dcterms:created xsi:type="dcterms:W3CDTF">2020-10-06T12:18:18Z</dcterms:created>
  <dcterms:modified xsi:type="dcterms:W3CDTF">2022-11-05T00:55:56Z</dcterms:modified>
</cp:coreProperties>
</file>