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9" i="1"/>
  <c r="F16"/>
  <c r="F15"/>
  <c r="F11"/>
  <c r="F9"/>
  <c r="F23"/>
  <c r="F26"/>
  <c r="F13"/>
  <c r="F14"/>
  <c r="F18"/>
  <c r="F17"/>
  <c r="F12"/>
  <c r="F37"/>
  <c r="F48"/>
  <c r="E40"/>
  <c r="D40"/>
  <c r="C40"/>
  <c r="B40"/>
  <c r="F39"/>
  <c r="F38"/>
  <c r="F36"/>
  <c r="F35"/>
  <c r="F34"/>
  <c r="F33"/>
  <c r="F32"/>
  <c r="F31"/>
  <c r="F30"/>
  <c r="F28"/>
  <c r="F27"/>
  <c r="F25"/>
  <c r="F24"/>
  <c r="F22"/>
  <c r="E19"/>
  <c r="D19"/>
  <c r="C19"/>
  <c r="F6" s="1"/>
  <c r="B19"/>
  <c r="F10"/>
  <c r="F8"/>
  <c r="F5"/>
  <c r="F4"/>
  <c r="D42" l="1"/>
  <c r="B42"/>
  <c r="E42"/>
  <c r="C42"/>
  <c r="F19"/>
  <c r="F40"/>
  <c r="F42" l="1"/>
  <c r="F50" s="1"/>
</calcChain>
</file>

<file path=xl/sharedStrings.xml><?xml version="1.0" encoding="utf-8"?>
<sst xmlns="http://schemas.openxmlformats.org/spreadsheetml/2006/main" count="52" uniqueCount="48">
  <si>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</si>
  <si>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</si>
  <si>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</si>
  <si>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</si>
  <si>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</si>
  <si>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</si>
  <si>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</si>
  <si>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</si>
  <si>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</si>
  <si>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</si>
  <si>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</si>
  <si>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</si>
  <si>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Unbudgeted Income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</si>
  <si>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</si>
  <si>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</si>
  <si>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</si>
  <si>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</si>
  <si>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</si>
  <si>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</si>
  <si>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</si>
  <si>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</si>
  <si>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</si>
  <si>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</si>
  <si>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</si>
  <si>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Unbudgeted Expense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</si>
  <si>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</si>
  <si>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</si>
  <si>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</si>
  <si>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</si>
  <si>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</si>
  <si>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>Donations</t>
  </si>
  <si>
    <t>CARRY OVER 2015</t>
  </si>
  <si>
    <t>Current Cash Balance</t>
  </si>
  <si>
    <t>Visa Balance:</t>
  </si>
  <si>
    <t>Difference</t>
  </si>
  <si>
    <t xml:space="preserve">Trailer Maintenance </t>
  </si>
  <si>
    <t xml:space="preserve"> Total Cash:  </t>
  </si>
  <si>
    <t xml:space="preserve"> </t>
  </si>
  <si>
    <t>Trips</t>
  </si>
  <si>
    <t>Trips Income</t>
  </si>
  <si>
    <t>Fundraisers</t>
  </si>
  <si>
    <t>CD Recording and Printing</t>
  </si>
  <si>
    <t>CD Sales</t>
  </si>
  <si>
    <t>Party Donations</t>
  </si>
  <si>
    <t>Fundraising Expenses</t>
  </si>
  <si>
    <t xml:space="preserve">                                              2015/2016  School Year Activity from 9/1/15 through 8/30/2016 </t>
  </si>
  <si>
    <t xml:space="preserve">  </t>
  </si>
  <si>
    <t>*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</si>
</sst>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12" fillId="0" borderId="0" xfId="0" applyNumberFormat="1" applyFont="1" applyFill="1" applyBorder="1" applyAlignment="1" applyProtection="1">
      <protection locked="0"/>
    </xf>
    <xf numFmtId="44" fontId="8" fillId="0" borderId="0" xfId="0" applyNumberFormat="1" applyFont="1" applyFill="1" applyBorder="1" applyAlignment="1" applyProtection="1">
      <protection locked="0"/>
    </xf>
    <xf numFmtId="7" fontId="13" fillId="0" borderId="0" xfId="0" applyNumberFormat="1" applyFont="1" applyFill="1" applyBorder="1" applyAlignment="1" applyProtection="1">
      <protection locked="0"/>
    </xf>
    <xf numFmtId="39" fontId="0" fillId="0" borderId="0" xfId="0" applyNumberFormat="1"/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4" fillId="0" borderId="0" xfId="0" applyNumberFormat="1" applyFont="1" applyFill="1" applyBorder="1" applyAlignment="1" applyProtection="1">
      <alignment horizontal="right"/>
      <protection locked="0"/>
    </xf>
    <xf numFmtId="44" fontId="8" fillId="0" borderId="8" xfId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0" xfId="0" applyAlignment="1"/>
    <xf numFmtId="0" fontId="7" fillId="0" borderId="0" xfId="0" applyNumberFormat="1" applyFont="1" applyFill="1" applyBorder="1" applyAlignment="1" applyProtection="1">
      <protection locked="0"/>
    </xf>
    <xf numFmtId="0" fontId="15" fillId="0" borderId="0" xfId="0" applyFont="1"/>
    <xf numFmtId="0" fontId="10" fillId="0" borderId="0" xfId="0" applyNumberFormat="1" applyFont="1" applyFill="1" applyBorder="1" applyAlignment="1" applyProtection="1">
      <protection locked="0"/>
    </xf>
    <xf numFmtId="0" fontId="15" fillId="0" borderId="0" xfId="0" applyFont="1" applyAlignment="1"/>
    <xf numFmtId="7" fontId="7" fillId="0" borderId="0" xfId="0" applyNumberFormat="1" applyFont="1" applyFill="1" applyBorder="1" applyAlignment="1" applyProtection="1">
      <protection locked="0"/>
    </xf>
    <xf numFmtId="0" fontId="0" fillId="0" borderId="0" xfId="0" applyAlignment="1">
      <alignment horizontal="left"/>
    </xf>
    <xf numFmtId="39" fontId="10" fillId="0" borderId="4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activeCell="A44" sqref="A44:A51"/>
    </sheetView>
  </sheetViews>
  <sheetFormatPr defaultRowHeight="15"/>
  <cols>
    <col min="1" max="1" width="28.5703125" customWidth="1"/>
    <col min="2" max="2" width="12.140625" customWidth="1"/>
    <col min="3" max="4" width="11.85546875" customWidth="1"/>
    <col min="5" max="5" width="10.5703125" customWidth="1"/>
    <col min="6" max="6" width="13.85546875" customWidth="1"/>
    <col min="7" max="7" width="1.85546875" customWidth="1"/>
    <col min="8" max="8" width="9.85546875" bestFit="1" customWidth="1"/>
  </cols>
  <sheetData>
    <row r="1" spans="1:8" ht="18">
      <c r="A1" s="1" t="s">
        <v>0</v>
      </c>
      <c r="B1" s="2"/>
      <c r="C1" s="3"/>
      <c r="D1" s="2"/>
      <c r="E1" s="2"/>
      <c r="F1" s="2"/>
    </row>
    <row r="2" spans="1:8">
      <c r="A2" s="4" t="s">
        <v>45</v>
      </c>
      <c r="C2" s="4"/>
      <c r="D2" s="4"/>
      <c r="E2" s="4"/>
      <c r="F2" s="4"/>
    </row>
    <row r="3" spans="1:8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8">
      <c r="A4" s="2"/>
      <c r="B4" s="5"/>
      <c r="C4" s="6">
        <v>251</v>
      </c>
      <c r="D4" s="6">
        <v>70</v>
      </c>
      <c r="E4" s="6">
        <v>73</v>
      </c>
      <c r="F4" s="6">
        <f>SUM(C4:E4)</f>
        <v>394</v>
      </c>
    </row>
    <row r="5" spans="1:8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8">
      <c r="A6" s="7" t="s">
        <v>31</v>
      </c>
      <c r="B6" s="9">
        <v>16.149999999999999</v>
      </c>
      <c r="C6" s="9">
        <v>15020.37</v>
      </c>
      <c r="D6" s="9">
        <v>10815.26</v>
      </c>
      <c r="E6" s="9">
        <v>794.12</v>
      </c>
      <c r="F6" s="9">
        <f>SUM(B6:E6)</f>
        <v>26645.899999999998</v>
      </c>
    </row>
    <row r="7" spans="1:8">
      <c r="A7" s="10" t="s">
        <v>6</v>
      </c>
      <c r="B7" s="11"/>
      <c r="C7" s="11"/>
      <c r="D7" s="11"/>
      <c r="E7" s="11"/>
      <c r="F7" s="12"/>
    </row>
    <row r="8" spans="1:8">
      <c r="A8" s="13" t="s">
        <v>7</v>
      </c>
      <c r="B8" s="14"/>
      <c r="C8" s="14">
        <v>4650.33</v>
      </c>
      <c r="D8" s="14"/>
      <c r="E8" s="14"/>
      <c r="F8" s="15">
        <f t="shared" ref="F8:F18" si="0">SUM(B8:E8)</f>
        <v>4650.33</v>
      </c>
      <c r="G8" t="s">
        <v>37</v>
      </c>
    </row>
    <row r="9" spans="1:8">
      <c r="A9" s="13" t="s">
        <v>42</v>
      </c>
      <c r="B9" s="14"/>
      <c r="C9" s="14">
        <v>468</v>
      </c>
      <c r="D9" s="14"/>
      <c r="E9" s="14"/>
      <c r="F9" s="15">
        <f t="shared" si="0"/>
        <v>468</v>
      </c>
    </row>
    <row r="10" spans="1:8">
      <c r="A10" s="13" t="s">
        <v>8</v>
      </c>
      <c r="B10" s="14">
        <v>89.73</v>
      </c>
      <c r="C10" s="14"/>
      <c r="D10" s="14"/>
      <c r="E10" s="14"/>
      <c r="F10" s="15">
        <f t="shared" si="0"/>
        <v>89.73</v>
      </c>
    </row>
    <row r="11" spans="1:8">
      <c r="A11" s="13" t="s">
        <v>30</v>
      </c>
      <c r="B11" s="14">
        <v>952.42</v>
      </c>
      <c r="C11" s="14">
        <v>8469</v>
      </c>
      <c r="D11" s="14"/>
      <c r="E11" s="14">
        <v>3384.35</v>
      </c>
      <c r="F11" s="15">
        <f t="shared" si="0"/>
        <v>12805.77</v>
      </c>
      <c r="H11" s="14"/>
    </row>
    <row r="12" spans="1:8">
      <c r="A12" s="13" t="s">
        <v>9</v>
      </c>
      <c r="B12" s="14">
        <v>131.94999999999999</v>
      </c>
      <c r="C12" s="14">
        <v>40013.35</v>
      </c>
      <c r="D12" s="14">
        <v>7897.38</v>
      </c>
      <c r="E12" s="14">
        <v>4738.42</v>
      </c>
      <c r="F12" s="15">
        <f t="shared" si="0"/>
        <v>52781.099999999991</v>
      </c>
    </row>
    <row r="13" spans="1:8">
      <c r="A13" s="13" t="s">
        <v>40</v>
      </c>
      <c r="B13" s="14" t="s">
        <v>37</v>
      </c>
      <c r="C13" s="14">
        <v>402.57</v>
      </c>
      <c r="D13" s="14">
        <v>113.22</v>
      </c>
      <c r="E13" s="14">
        <v>11239.6</v>
      </c>
      <c r="F13" s="15">
        <f t="shared" si="0"/>
        <v>11755.39</v>
      </c>
      <c r="H13" s="32"/>
    </row>
    <row r="14" spans="1:8">
      <c r="A14" s="13" t="s">
        <v>10</v>
      </c>
      <c r="B14" s="14">
        <v>35.5</v>
      </c>
      <c r="C14" s="14">
        <v>11662.82</v>
      </c>
      <c r="D14" s="14">
        <v>834.17</v>
      </c>
      <c r="E14" s="14">
        <v>1665.51</v>
      </c>
      <c r="F14" s="15">
        <f>SUM(B14:E14)</f>
        <v>14198</v>
      </c>
    </row>
    <row r="15" spans="1:8">
      <c r="A15" s="13" t="s">
        <v>43</v>
      </c>
      <c r="B15" s="14"/>
      <c r="C15" s="14">
        <v>375</v>
      </c>
      <c r="D15" s="14"/>
      <c r="E15" s="14"/>
      <c r="F15" s="15">
        <f>SUM(B15:E15)</f>
        <v>375</v>
      </c>
    </row>
    <row r="16" spans="1:8">
      <c r="A16" s="13" t="s">
        <v>11</v>
      </c>
      <c r="B16" s="14"/>
      <c r="C16" s="14">
        <v>586.25</v>
      </c>
      <c r="D16" s="14"/>
      <c r="E16" s="14">
        <v>879</v>
      </c>
      <c r="F16" s="15">
        <f>SUM(B16:E16)</f>
        <v>1465.25</v>
      </c>
    </row>
    <row r="17" spans="1:8">
      <c r="A17" s="13" t="s">
        <v>39</v>
      </c>
      <c r="B17" s="14"/>
      <c r="C17" s="16"/>
      <c r="D17" s="14"/>
      <c r="E17" s="14">
        <v>5820.83</v>
      </c>
      <c r="F17" s="15">
        <f t="shared" si="0"/>
        <v>5820.83</v>
      </c>
    </row>
    <row r="18" spans="1:8">
      <c r="A18" s="13" t="s">
        <v>12</v>
      </c>
      <c r="B18" s="14"/>
      <c r="C18" s="14"/>
      <c r="D18" s="14"/>
      <c r="E18" s="14">
        <v>478.84</v>
      </c>
      <c r="F18" s="15">
        <f t="shared" si="0"/>
        <v>478.84</v>
      </c>
      <c r="G18" s="32"/>
    </row>
    <row r="19" spans="1:8">
      <c r="A19" s="17" t="s">
        <v>13</v>
      </c>
      <c r="B19" s="18">
        <f>SUM(B8:B18)</f>
        <v>1209.5999999999999</v>
      </c>
      <c r="C19" s="18">
        <f>SUM(C8:C18)</f>
        <v>66627.320000000007</v>
      </c>
      <c r="D19" s="18">
        <f>SUM(D8:D18)</f>
        <v>8844.77</v>
      </c>
      <c r="E19" s="18">
        <f>SUM(E8:E18)</f>
        <v>28206.55</v>
      </c>
      <c r="F19" s="19">
        <f>SUM(B19:E19)</f>
        <v>104888.24000000002</v>
      </c>
    </row>
    <row r="20" spans="1:8">
      <c r="A20" s="17"/>
      <c r="B20" s="18"/>
      <c r="C20" s="18"/>
      <c r="D20" s="18"/>
      <c r="E20" s="18"/>
      <c r="F20" s="19"/>
    </row>
    <row r="21" spans="1:8">
      <c r="A21" s="20" t="s">
        <v>14</v>
      </c>
      <c r="B21" s="21"/>
      <c r="C21" s="21"/>
      <c r="D21" s="21"/>
      <c r="E21" s="21"/>
      <c r="F21" s="22"/>
    </row>
    <row r="22" spans="1:8">
      <c r="A22" s="23" t="s">
        <v>7</v>
      </c>
      <c r="B22" s="21"/>
      <c r="C22" s="21">
        <v>312.75</v>
      </c>
      <c r="D22" s="21"/>
      <c r="E22" s="21"/>
      <c r="F22" s="15">
        <f t="shared" ref="F22:F39" si="1">SUM(B22:E22)</f>
        <v>312.75</v>
      </c>
    </row>
    <row r="23" spans="1:8">
      <c r="A23" s="23" t="s">
        <v>41</v>
      </c>
      <c r="B23" s="21"/>
      <c r="C23" s="21">
        <v>2313.2800000000002</v>
      </c>
      <c r="D23" s="21"/>
      <c r="E23" s="21"/>
      <c r="F23" s="15">
        <f t="shared" si="1"/>
        <v>2313.2800000000002</v>
      </c>
    </row>
    <row r="24" spans="1:8">
      <c r="A24" s="13" t="s">
        <v>15</v>
      </c>
      <c r="B24" s="14"/>
      <c r="C24" s="14">
        <v>8500</v>
      </c>
      <c r="D24" s="14"/>
      <c r="E24" s="14">
        <v>1000</v>
      </c>
      <c r="F24" s="15">
        <f t="shared" si="1"/>
        <v>9500</v>
      </c>
    </row>
    <row r="25" spans="1:8">
      <c r="A25" s="13" t="s">
        <v>16</v>
      </c>
      <c r="B25" s="14"/>
      <c r="C25" s="14">
        <v>15988.65</v>
      </c>
      <c r="D25" s="14">
        <v>3155.75</v>
      </c>
      <c r="E25" s="14">
        <v>1893.41</v>
      </c>
      <c r="F25" s="15">
        <f t="shared" si="1"/>
        <v>21037.81</v>
      </c>
    </row>
    <row r="26" spans="1:8">
      <c r="A26" s="13" t="s">
        <v>44</v>
      </c>
      <c r="B26" s="14"/>
      <c r="C26" s="14"/>
      <c r="D26" s="14"/>
      <c r="E26" s="14">
        <v>4983.3100000000004</v>
      </c>
      <c r="F26" s="15">
        <f t="shared" si="1"/>
        <v>4983.3100000000004</v>
      </c>
    </row>
    <row r="27" spans="1:8">
      <c r="A27" s="13" t="s">
        <v>17</v>
      </c>
      <c r="B27" s="14"/>
      <c r="C27" s="14">
        <v>6757</v>
      </c>
      <c r="D27" s="14"/>
      <c r="E27" s="14"/>
      <c r="F27" s="15">
        <f>SUM(B27:E27)</f>
        <v>6757</v>
      </c>
    </row>
    <row r="28" spans="1:8">
      <c r="A28" s="13" t="s">
        <v>10</v>
      </c>
      <c r="B28" s="14" t="s">
        <v>46</v>
      </c>
      <c r="C28" s="14">
        <v>5939</v>
      </c>
      <c r="D28" s="14">
        <v>424</v>
      </c>
      <c r="E28" s="14">
        <v>847.2</v>
      </c>
      <c r="F28" s="15">
        <f>SUM(B28:E28)</f>
        <v>7210.2</v>
      </c>
    </row>
    <row r="29" spans="1:8">
      <c r="A29" s="13" t="s">
        <v>18</v>
      </c>
      <c r="B29" s="14">
        <v>520.17999999999995</v>
      </c>
      <c r="C29" s="14"/>
      <c r="D29" s="14"/>
      <c r="E29" s="14"/>
      <c r="F29" s="15">
        <f t="shared" si="1"/>
        <v>520.17999999999995</v>
      </c>
    </row>
    <row r="30" spans="1:8">
      <c r="A30" s="13" t="s">
        <v>19</v>
      </c>
      <c r="B30" s="14"/>
      <c r="C30" s="14">
        <v>483.52</v>
      </c>
      <c r="D30" s="14"/>
      <c r="E30" s="14"/>
      <c r="F30" s="15">
        <f t="shared" si="1"/>
        <v>483.52</v>
      </c>
    </row>
    <row r="31" spans="1:8">
      <c r="A31" s="13" t="s">
        <v>20</v>
      </c>
      <c r="B31" s="14">
        <v>350</v>
      </c>
      <c r="C31" s="14">
        <v>5040.2299999999996</v>
      </c>
      <c r="D31" s="14">
        <v>880</v>
      </c>
      <c r="E31" s="14">
        <v>200</v>
      </c>
      <c r="F31" s="14">
        <f t="shared" si="1"/>
        <v>6470.23</v>
      </c>
      <c r="G31" s="45"/>
      <c r="H31" s="37"/>
    </row>
    <row r="32" spans="1:8">
      <c r="A32" s="13" t="s">
        <v>21</v>
      </c>
      <c r="B32" s="14"/>
      <c r="C32" s="14">
        <v>1880</v>
      </c>
      <c r="D32" s="14">
        <v>100</v>
      </c>
      <c r="E32" s="14">
        <v>594</v>
      </c>
      <c r="F32" s="15">
        <f t="shared" si="1"/>
        <v>2574</v>
      </c>
    </row>
    <row r="33" spans="1:9">
      <c r="A33" s="13" t="s">
        <v>22</v>
      </c>
      <c r="B33" s="14"/>
      <c r="C33" s="14">
        <v>5433</v>
      </c>
      <c r="D33" s="14">
        <v>4982</v>
      </c>
      <c r="E33" s="14">
        <v>700</v>
      </c>
      <c r="F33" s="15">
        <f t="shared" si="1"/>
        <v>11115</v>
      </c>
    </row>
    <row r="34" spans="1:9">
      <c r="A34" s="13" t="s">
        <v>11</v>
      </c>
      <c r="B34" s="14"/>
      <c r="C34" s="14">
        <v>168</v>
      </c>
      <c r="D34" s="14"/>
      <c r="E34" s="14">
        <v>935</v>
      </c>
      <c r="F34" s="15">
        <f t="shared" si="1"/>
        <v>1103</v>
      </c>
    </row>
    <row r="35" spans="1:9">
      <c r="A35" s="13" t="s">
        <v>35</v>
      </c>
      <c r="B35" s="14">
        <v>221.07</v>
      </c>
      <c r="C35" s="14"/>
      <c r="D35" s="14"/>
      <c r="E35" s="14"/>
      <c r="F35" s="15">
        <f t="shared" si="1"/>
        <v>221.07</v>
      </c>
      <c r="H35" s="14"/>
      <c r="I35" s="37"/>
    </row>
    <row r="36" spans="1:9">
      <c r="A36" s="13" t="s">
        <v>23</v>
      </c>
      <c r="B36" s="14"/>
      <c r="C36" s="14">
        <v>16043</v>
      </c>
      <c r="D36" s="14"/>
      <c r="E36" s="14">
        <v>4690</v>
      </c>
      <c r="F36" s="15">
        <f t="shared" si="1"/>
        <v>20733</v>
      </c>
    </row>
    <row r="37" spans="1:9">
      <c r="A37" s="13" t="s">
        <v>38</v>
      </c>
      <c r="B37" s="14"/>
      <c r="C37" s="14"/>
      <c r="D37" s="14"/>
      <c r="E37" s="14">
        <v>11108.38</v>
      </c>
      <c r="F37" s="15">
        <f t="shared" si="1"/>
        <v>11108.38</v>
      </c>
    </row>
    <row r="38" spans="1:9">
      <c r="A38" s="13" t="s">
        <v>24</v>
      </c>
      <c r="B38" s="14">
        <v>96.38</v>
      </c>
      <c r="C38" s="14">
        <v>405.62</v>
      </c>
      <c r="D38" s="14"/>
      <c r="E38" s="14"/>
      <c r="F38" s="15">
        <f t="shared" si="1"/>
        <v>502</v>
      </c>
    </row>
    <row r="39" spans="1:9">
      <c r="A39" s="13" t="s">
        <v>25</v>
      </c>
      <c r="B39" s="14"/>
      <c r="C39" s="14">
        <v>1141.72</v>
      </c>
      <c r="D39" s="14">
        <v>287.02999999999997</v>
      </c>
      <c r="E39" s="14">
        <v>287.02999999999997</v>
      </c>
      <c r="F39" s="15">
        <f t="shared" si="1"/>
        <v>1715.78</v>
      </c>
    </row>
    <row r="40" spans="1:9">
      <c r="A40" s="17" t="s">
        <v>26</v>
      </c>
      <c r="B40" s="18">
        <f>SUM(B22:B39)</f>
        <v>1187.6300000000001</v>
      </c>
      <c r="C40" s="18">
        <f>SUM(C22:C39)</f>
        <v>70405.76999999999</v>
      </c>
      <c r="D40" s="18">
        <f>SUM(D22:D39)</f>
        <v>9828.7800000000007</v>
      </c>
      <c r="E40" s="18">
        <f>SUM(E22:E39)</f>
        <v>27238.329999999998</v>
      </c>
      <c r="F40" s="19">
        <f>SUM(B40:E40)</f>
        <v>108660.51</v>
      </c>
      <c r="G40" s="32"/>
    </row>
    <row r="41" spans="1:9">
      <c r="A41" s="17"/>
      <c r="B41" s="18"/>
      <c r="C41" s="18"/>
      <c r="D41" s="18"/>
      <c r="E41" s="18"/>
      <c r="F41" s="19"/>
    </row>
    <row r="42" spans="1:9">
      <c r="A42" s="24" t="s">
        <v>32</v>
      </c>
      <c r="B42" s="25">
        <f>B6+B19-B40</f>
        <v>38.119999999999891</v>
      </c>
      <c r="C42" s="25">
        <f>C6+C19-C40</f>
        <v>11241.920000000013</v>
      </c>
      <c r="D42" s="25">
        <f>D6+D19-D40</f>
        <v>9831.2499999999982</v>
      </c>
      <c r="E42" s="25">
        <f>E6+E19-E40</f>
        <v>1762.3400000000001</v>
      </c>
      <c r="F42" s="35">
        <f>F6+F19-F40</f>
        <v>22873.630000000019</v>
      </c>
    </row>
    <row r="43" spans="1:9">
      <c r="A43" s="7"/>
      <c r="C43" s="29"/>
      <c r="D43" s="29"/>
      <c r="E43" s="30"/>
      <c r="F43" s="30"/>
    </row>
    <row r="44" spans="1:9">
      <c r="A44" s="40"/>
      <c r="C44" s="2"/>
      <c r="D44" s="2"/>
      <c r="E44" s="33" t="s">
        <v>33</v>
      </c>
      <c r="F44" s="31">
        <v>197.84</v>
      </c>
    </row>
    <row r="45" spans="1:9">
      <c r="A45" s="40"/>
      <c r="C45" s="2"/>
      <c r="D45" s="2"/>
      <c r="E45" s="34" t="s">
        <v>27</v>
      </c>
      <c r="F45" s="21">
        <v>3817.22</v>
      </c>
    </row>
    <row r="46" spans="1:9">
      <c r="A46" s="41"/>
      <c r="B46" s="38"/>
      <c r="C46" s="2"/>
      <c r="D46" s="2"/>
      <c r="E46" s="26" t="s">
        <v>28</v>
      </c>
      <c r="F46" s="21">
        <v>1005</v>
      </c>
    </row>
    <row r="47" spans="1:9">
      <c r="A47" s="41"/>
      <c r="B47" s="38"/>
      <c r="C47" s="2"/>
      <c r="D47" s="2"/>
      <c r="E47" s="26" t="s">
        <v>29</v>
      </c>
      <c r="F47" s="27">
        <v>18249.25</v>
      </c>
    </row>
    <row r="48" spans="1:9">
      <c r="A48" s="42"/>
      <c r="B48" s="2"/>
      <c r="E48" s="28" t="s">
        <v>36</v>
      </c>
      <c r="F48" s="18">
        <f>SUM(F45:F47)-F44</f>
        <v>22873.63</v>
      </c>
    </row>
    <row r="49" spans="1:7">
      <c r="A49" s="42"/>
      <c r="B49" s="2"/>
      <c r="C49" s="2"/>
      <c r="D49" s="2"/>
    </row>
    <row r="50" spans="1:7">
      <c r="A50" s="36"/>
      <c r="B50" s="2"/>
      <c r="C50" s="2"/>
      <c r="E50" s="39" t="s">
        <v>34</v>
      </c>
      <c r="F50" s="43">
        <f>SUM(F48-F42)</f>
        <v>-1.8189894035458565E-11</v>
      </c>
      <c r="G50" s="44" t="s">
        <v>47</v>
      </c>
    </row>
    <row r="51" spans="1:7">
      <c r="A51" s="40"/>
    </row>
  </sheetData>
  <pageMargins left="0.75" right="0.5" top="0.25" bottom="0.2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2016-09-13T16:58:41Z</cp:lastPrinted>
  <dcterms:created xsi:type="dcterms:W3CDTF">2015-05-13T15:27:22Z</dcterms:created>
  <dcterms:modified xsi:type="dcterms:W3CDTF">2016-09-19T17:40:27Z</dcterms:modified>
</cp:coreProperties>
</file>