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25" i="1"/>
  <c r="F13"/>
  <c r="E44"/>
  <c r="F15" l="1"/>
  <c r="F9"/>
  <c r="F22"/>
  <c r="F16"/>
  <c r="E38"/>
  <c r="D38"/>
  <c r="C38"/>
  <c r="B38"/>
  <c r="F37"/>
  <c r="F36"/>
  <c r="F35"/>
  <c r="F34"/>
  <c r="F33"/>
  <c r="F32"/>
  <c r="F31"/>
  <c r="F30"/>
  <c r="F29"/>
  <c r="F28"/>
  <c r="F27"/>
  <c r="F26"/>
  <c r="F24"/>
  <c r="F23"/>
  <c r="F21"/>
  <c r="E19"/>
  <c r="D19"/>
  <c r="C19"/>
  <c r="B19"/>
  <c r="B39" s="1"/>
  <c r="F18"/>
  <c r="F17"/>
  <c r="F14"/>
  <c r="F12"/>
  <c r="F11"/>
  <c r="F10"/>
  <c r="F8"/>
  <c r="F5"/>
  <c r="F4"/>
  <c r="E39" l="1"/>
  <c r="D39"/>
  <c r="C39"/>
  <c r="F6"/>
  <c r="F19"/>
  <c r="F38"/>
  <c r="F39" l="1"/>
  <c r="D45" s="1"/>
</calcChain>
</file>

<file path=xl/sharedStrings.xml><?xml version="1.0" encoding="utf-8"?>
<sst xmlns="http://schemas.openxmlformats.org/spreadsheetml/2006/main" count="50" uniqueCount="45">
  <si>
    <t xml:space="preserve">                                      Dow High Music Boosters Balance Sheet </t>
  </si>
  <si>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</si>
  <si>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</si>
  <si>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</si>
  <si>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</si>
  <si>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</si>
  <si>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</si>
  <si>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</si>
  <si>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</si>
  <si>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</si>
  <si>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</si>
  <si>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</si>
  <si>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Trips Income and Donations</t>
  </si>
  <si>
    <t>TOTAL INFLOWS</t>
  </si>
  <si>
    <t>OUTFLOW</t>
  </si>
  <si>
    <t>Club Accounts</t>
  </si>
  <si>
    <t>Fruit Sale Expenses</t>
  </si>
  <si>
    <t>Instruments And Equipment</t>
  </si>
  <si>
    <t>Miscellaneous Expense</t>
  </si>
  <si>
    <t>Party Expenses</t>
  </si>
  <si>
    <t>Professional Services</t>
  </si>
  <si>
    <t>Registration Fees</t>
  </si>
  <si>
    <t>Scholarships</t>
  </si>
  <si>
    <t>Transportation</t>
  </si>
  <si>
    <t>Trips Expenses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</si>
  <si>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</si>
  <si>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</si>
  <si>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</si>
  <si>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</si>
  <si>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</si>
  <si>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 xml:space="preserve">Trailer Preparation and Maintenance </t>
  </si>
  <si>
    <t>Party</t>
  </si>
  <si>
    <t>Band CDs</t>
  </si>
  <si>
    <t>CD Sales</t>
  </si>
  <si>
    <t>Donations</t>
  </si>
  <si>
    <t>Current Cash Balance</t>
  </si>
  <si>
    <t>CARRY OVER 2016</t>
  </si>
  <si>
    <t>Miscellaneous</t>
  </si>
  <si>
    <t>Visa Balance:</t>
  </si>
  <si>
    <t xml:space="preserve"> Total Cash:  </t>
  </si>
  <si>
    <t>Difference</t>
  </si>
  <si>
    <t xml:space="preserve">                                              2016/2017  School Year Activity from 9/1/15 through 11/8/2016   </t>
  </si>
  <si>
    <t xml:space="preserve"> </t>
  </si>
  <si>
    <t>Fundraising</t>
  </si>
  <si>
    <t>prepared by Barbara Ostergaard 11/8/2016</t>
  </si>
</sst>
</file>

<file path=xl/styles.xml><?xml version="1.0" encoding="utf-8"?>
<styleSheet xmlns="http://schemas.openxmlformats.org/spreadsheetml/2006/main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indexed="17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u/>
      <sz val="10"/>
      <color indexed="17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alignment horizontal="center" wrapText="1"/>
      <protection locked="0"/>
    </xf>
    <xf numFmtId="0" fontId="7" fillId="0" borderId="0" xfId="0" applyNumberFormat="1" applyFont="1" applyFill="1" applyBorder="1" applyAlignment="1" applyProtection="1">
      <alignment horizontal="center" wrapText="1"/>
      <protection locked="0"/>
    </xf>
    <xf numFmtId="0" fontId="8" fillId="0" borderId="0" xfId="0" applyNumberFormat="1" applyFont="1" applyFill="1" applyBorder="1" applyAlignment="1" applyProtection="1">
      <protection locked="0"/>
    </xf>
    <xf numFmtId="9" fontId="7" fillId="0" borderId="0" xfId="0" applyNumberFormat="1" applyFont="1" applyFill="1" applyBorder="1" applyAlignment="1" applyProtection="1">
      <alignment horizontal="center"/>
      <protection locked="0"/>
    </xf>
    <xf numFmtId="44" fontId="8" fillId="0" borderId="0" xfId="1" applyFont="1" applyFill="1" applyBorder="1" applyAlignment="1" applyProtection="1">
      <alignment horizontal="center"/>
      <protection locked="0"/>
    </xf>
    <xf numFmtId="0" fontId="9" fillId="0" borderId="1" xfId="0" applyNumberFormat="1" applyFont="1" applyFill="1" applyBorder="1" applyAlignment="1" applyProtection="1">
      <protection locked="0"/>
    </xf>
    <xf numFmtId="0" fontId="3" fillId="0" borderId="2" xfId="0" applyNumberFormat="1" applyFont="1" applyFill="1" applyBorder="1" applyAlignment="1" applyProtection="1">
      <protection locked="0"/>
    </xf>
    <xf numFmtId="0" fontId="3" fillId="0" borderId="3" xfId="0" applyNumberFormat="1" applyFont="1" applyFill="1" applyBorder="1" applyAlignment="1" applyProtection="1">
      <protection locked="0"/>
    </xf>
    <xf numFmtId="0" fontId="10" fillId="0" borderId="4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protection locked="0"/>
    </xf>
    <xf numFmtId="39" fontId="10" fillId="0" borderId="5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Fill="1" applyBorder="1" applyAlignment="1" applyProtection="1">
      <protection locked="0"/>
    </xf>
    <xf numFmtId="7" fontId="8" fillId="0" borderId="0" xfId="0" applyNumberFormat="1" applyFont="1" applyFill="1" applyBorder="1" applyAlignment="1" applyProtection="1">
      <protection locked="0"/>
    </xf>
    <xf numFmtId="7" fontId="8" fillId="0" borderId="5" xfId="0" applyNumberFormat="1" applyFont="1" applyFill="1" applyBorder="1" applyAlignment="1" applyProtection="1">
      <protection locked="0"/>
    </xf>
    <xf numFmtId="0" fontId="9" fillId="0" borderId="4" xfId="0" applyNumberFormat="1" applyFont="1" applyFill="1" applyBorder="1" applyAlignment="1" applyProtection="1">
      <protection locked="0"/>
    </xf>
    <xf numFmtId="7" fontId="3" fillId="0" borderId="0" xfId="0" applyNumberFormat="1" applyFont="1" applyFill="1" applyBorder="1" applyAlignment="1" applyProtection="1">
      <protection locked="0"/>
    </xf>
    <xf numFmtId="7" fontId="3" fillId="0" borderId="5" xfId="0" applyNumberFormat="1" applyFont="1" applyFill="1" applyBorder="1" applyAlignment="1" applyProtection="1">
      <protection locked="0"/>
    </xf>
    <xf numFmtId="0" fontId="3" fillId="0" borderId="4" xfId="0" applyNumberFormat="1" applyFont="1" applyFill="1" applyBorder="1" applyAlignment="1" applyProtection="1">
      <protection locked="0"/>
    </xf>
    <xf numFmtId="0" fontId="8" fillId="0" borderId="6" xfId="0" applyNumberFormat="1" applyFont="1" applyFill="1" applyBorder="1" applyAlignment="1" applyProtection="1">
      <protection locked="0"/>
    </xf>
    <xf numFmtId="44" fontId="8" fillId="0" borderId="7" xfId="0" applyNumberFormat="1" applyFont="1" applyFill="1" applyBorder="1" applyAlignment="1" applyProtection="1">
      <protection locked="0"/>
    </xf>
    <xf numFmtId="44" fontId="8" fillId="0" borderId="8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alignment horizontal="right"/>
      <protection locked="0"/>
    </xf>
    <xf numFmtId="7" fontId="3" fillId="0" borderId="0" xfId="0" applyNumberFormat="1" applyFont="1" applyFill="1" applyBorder="1" applyAlignment="1" applyProtection="1">
      <alignment horizontal="right"/>
      <protection locked="0"/>
    </xf>
    <xf numFmtId="0" fontId="12" fillId="0" borderId="0" xfId="0" applyNumberFormat="1" applyFont="1" applyFill="1" applyBorder="1" applyAlignment="1" applyProtection="1">
      <alignment horizontal="right"/>
      <protection locked="0"/>
    </xf>
    <xf numFmtId="7" fontId="13" fillId="0" borderId="0" xfId="0" applyNumberFormat="1" applyFont="1" applyFill="1" applyBorder="1" applyAlignment="1" applyProtection="1">
      <protection locked="0"/>
    </xf>
    <xf numFmtId="0" fontId="7" fillId="0" borderId="0" xfId="0" applyNumberFormat="1" applyFont="1" applyFill="1" applyBorder="1" applyAlignment="1" applyProtection="1">
      <protection locked="0"/>
    </xf>
    <xf numFmtId="7" fontId="7" fillId="0" borderId="0" xfId="0" applyNumberFormat="1" applyFont="1" applyFill="1" applyBorder="1" applyAlignment="1" applyProtection="1">
      <protection locked="0"/>
    </xf>
    <xf numFmtId="7" fontId="8" fillId="0" borderId="7" xfId="0" applyNumberFormat="1" applyFont="1" applyFill="1" applyBorder="1" applyAlignment="1" applyProtection="1">
      <protection locked="0"/>
    </xf>
    <xf numFmtId="7" fontId="8" fillId="0" borderId="8" xfId="0" applyNumberFormat="1" applyFont="1" applyFill="1" applyBorder="1" applyAlignment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tabSelected="1" workbookViewId="0">
      <selection activeCell="E47" sqref="E47"/>
    </sheetView>
  </sheetViews>
  <sheetFormatPr defaultRowHeight="15"/>
  <cols>
    <col min="1" max="1" width="31.5703125" customWidth="1"/>
    <col min="2" max="2" width="12.140625" customWidth="1"/>
    <col min="3" max="4" width="11.85546875" customWidth="1"/>
    <col min="5" max="5" width="10.5703125" customWidth="1"/>
    <col min="6" max="6" width="13.85546875" customWidth="1"/>
  </cols>
  <sheetData>
    <row r="1" spans="1:6" ht="18">
      <c r="A1" s="1" t="s">
        <v>0</v>
      </c>
      <c r="B1" s="2"/>
      <c r="C1" s="3"/>
      <c r="D1" s="2"/>
      <c r="E1" s="2"/>
      <c r="F1" s="2"/>
    </row>
    <row r="2" spans="1:6">
      <c r="A2" s="4" t="s">
        <v>41</v>
      </c>
      <c r="C2" s="4"/>
      <c r="D2" s="4"/>
      <c r="E2" s="4"/>
      <c r="F2" s="4"/>
    </row>
    <row r="3" spans="1:6">
      <c r="A3" s="2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6">
      <c r="A4" s="2"/>
      <c r="B4" s="5"/>
      <c r="C4" s="6">
        <v>243</v>
      </c>
      <c r="D4" s="6">
        <v>69</v>
      </c>
      <c r="E4" s="6">
        <v>65</v>
      </c>
      <c r="F4" s="6">
        <f>SUM(C4:E4)</f>
        <v>377</v>
      </c>
    </row>
    <row r="5" spans="1:6">
      <c r="A5" s="7"/>
      <c r="B5" s="2"/>
      <c r="C5" s="8">
        <v>0.64</v>
      </c>
      <c r="D5" s="8">
        <v>0.18</v>
      </c>
      <c r="E5" s="8">
        <v>0.18</v>
      </c>
      <c r="F5" s="8">
        <f>SUM(C5:E5)</f>
        <v>1</v>
      </c>
    </row>
    <row r="6" spans="1:6">
      <c r="A6" s="7" t="s">
        <v>36</v>
      </c>
      <c r="B6" s="9">
        <v>38.119999999999997</v>
      </c>
      <c r="C6" s="9">
        <v>11241.92</v>
      </c>
      <c r="D6" s="9">
        <v>9831.25</v>
      </c>
      <c r="E6" s="9">
        <v>1762.34</v>
      </c>
      <c r="F6" s="9">
        <f>SUM(B6:E6)</f>
        <v>22873.63</v>
      </c>
    </row>
    <row r="7" spans="1:6">
      <c r="A7" s="10" t="s">
        <v>6</v>
      </c>
      <c r="B7" s="11"/>
      <c r="C7" s="11"/>
      <c r="D7" s="11"/>
      <c r="E7" s="11"/>
      <c r="F7" s="12"/>
    </row>
    <row r="8" spans="1:6">
      <c r="A8" s="13" t="s">
        <v>7</v>
      </c>
      <c r="B8" s="14"/>
      <c r="C8" s="14">
        <v>9973</v>
      </c>
      <c r="D8" s="14"/>
      <c r="E8" s="14"/>
      <c r="F8" s="15">
        <f t="shared" ref="F8:F18" si="0">SUM(B8:E8)</f>
        <v>9973</v>
      </c>
    </row>
    <row r="9" spans="1:6">
      <c r="A9" s="13" t="s">
        <v>33</v>
      </c>
      <c r="B9" s="14"/>
      <c r="C9" s="14">
        <v>97</v>
      </c>
      <c r="D9" s="14"/>
      <c r="E9" s="14"/>
      <c r="F9" s="15">
        <f t="shared" si="0"/>
        <v>97</v>
      </c>
    </row>
    <row r="10" spans="1:6">
      <c r="A10" s="13" t="s">
        <v>8</v>
      </c>
      <c r="B10" s="14">
        <v>12.71</v>
      </c>
      <c r="C10" s="14" t="s">
        <v>42</v>
      </c>
      <c r="D10" s="14"/>
      <c r="E10" s="14"/>
      <c r="F10" s="15">
        <f t="shared" si="0"/>
        <v>12.71</v>
      </c>
    </row>
    <row r="11" spans="1:6">
      <c r="A11" s="13" t="s">
        <v>34</v>
      </c>
      <c r="B11" s="14">
        <v>104.65</v>
      </c>
      <c r="C11" s="14"/>
      <c r="D11" s="14"/>
      <c r="E11" s="14"/>
      <c r="F11" s="15">
        <f t="shared" si="0"/>
        <v>104.65</v>
      </c>
    </row>
    <row r="12" spans="1:6">
      <c r="A12" s="13" t="s">
        <v>9</v>
      </c>
      <c r="B12" s="14"/>
      <c r="C12" s="14"/>
      <c r="D12" s="14"/>
      <c r="E12" s="14"/>
      <c r="F12" s="15">
        <f t="shared" si="0"/>
        <v>0</v>
      </c>
    </row>
    <row r="13" spans="1:6">
      <c r="A13" s="13" t="s">
        <v>43</v>
      </c>
      <c r="B13" s="14"/>
      <c r="C13" s="14">
        <v>5200</v>
      </c>
      <c r="D13" s="14"/>
      <c r="E13" s="14"/>
      <c r="F13" s="15">
        <f t="shared" si="0"/>
        <v>5200</v>
      </c>
    </row>
    <row r="14" spans="1:6">
      <c r="A14" s="13" t="s">
        <v>10</v>
      </c>
      <c r="B14" s="14"/>
      <c r="C14" s="14"/>
      <c r="D14" s="14"/>
      <c r="E14" s="14"/>
      <c r="F14" s="15">
        <f t="shared" si="0"/>
        <v>0</v>
      </c>
    </row>
    <row r="15" spans="1:6">
      <c r="A15" s="13" t="s">
        <v>37</v>
      </c>
      <c r="B15" s="14" t="s">
        <v>42</v>
      </c>
      <c r="C15" s="14">
        <v>30.89</v>
      </c>
      <c r="D15" s="14"/>
      <c r="E15" s="14"/>
      <c r="F15" s="15">
        <f t="shared" si="0"/>
        <v>30.89</v>
      </c>
    </row>
    <row r="16" spans="1:6">
      <c r="A16" s="13" t="s">
        <v>31</v>
      </c>
      <c r="B16" s="14"/>
      <c r="C16" s="14">
        <v>165</v>
      </c>
      <c r="D16" s="14"/>
      <c r="E16" s="14"/>
      <c r="F16" s="15">
        <f t="shared" si="0"/>
        <v>165</v>
      </c>
    </row>
    <row r="17" spans="1:6">
      <c r="A17" s="13" t="s">
        <v>11</v>
      </c>
      <c r="B17" s="14"/>
      <c r="C17" s="16">
        <v>273</v>
      </c>
      <c r="D17" s="14">
        <v>14</v>
      </c>
      <c r="E17" s="14">
        <v>49</v>
      </c>
      <c r="F17" s="15">
        <f t="shared" si="0"/>
        <v>336</v>
      </c>
    </row>
    <row r="18" spans="1:6">
      <c r="A18" s="13" t="s">
        <v>12</v>
      </c>
      <c r="B18" s="14"/>
      <c r="C18" s="14">
        <v>39500</v>
      </c>
      <c r="D18" s="14">
        <v>1762</v>
      </c>
      <c r="E18" s="14"/>
      <c r="F18" s="15">
        <f t="shared" si="0"/>
        <v>41262</v>
      </c>
    </row>
    <row r="19" spans="1:6">
      <c r="A19" s="24" t="s">
        <v>13</v>
      </c>
      <c r="B19" s="35">
        <f>SUM(B8:B18)</f>
        <v>117.36000000000001</v>
      </c>
      <c r="C19" s="35">
        <f>SUM(C8:C18)</f>
        <v>55238.89</v>
      </c>
      <c r="D19" s="35">
        <f>SUM(D8:D18)</f>
        <v>1776</v>
      </c>
      <c r="E19" s="35">
        <f>SUM(E8:E18)</f>
        <v>49</v>
      </c>
      <c r="F19" s="36">
        <f>SUM(B19:E19)</f>
        <v>57181.25</v>
      </c>
    </row>
    <row r="20" spans="1:6">
      <c r="A20" s="20" t="s">
        <v>14</v>
      </c>
      <c r="B20" s="21"/>
      <c r="C20" s="21"/>
      <c r="D20" s="21"/>
      <c r="E20" s="21"/>
      <c r="F20" s="22"/>
    </row>
    <row r="21" spans="1:6">
      <c r="A21" s="23" t="s">
        <v>7</v>
      </c>
      <c r="B21" s="21"/>
      <c r="C21" s="21">
        <v>661.67</v>
      </c>
      <c r="D21" s="21"/>
      <c r="E21" s="21"/>
      <c r="F21" s="15">
        <f t="shared" ref="F21:F37" si="1">SUM(B21:E21)</f>
        <v>661.67</v>
      </c>
    </row>
    <row r="22" spans="1:6">
      <c r="A22" s="23" t="s">
        <v>32</v>
      </c>
      <c r="B22" s="21"/>
      <c r="C22" s="21"/>
      <c r="D22" s="21"/>
      <c r="E22" s="21"/>
      <c r="F22" s="15">
        <f t="shared" si="1"/>
        <v>0</v>
      </c>
    </row>
    <row r="23" spans="1:6">
      <c r="A23" s="13" t="s">
        <v>15</v>
      </c>
      <c r="B23" s="14"/>
      <c r="C23" s="14"/>
      <c r="D23" s="14"/>
      <c r="E23" s="14"/>
      <c r="F23" s="15">
        <f t="shared" si="1"/>
        <v>0</v>
      </c>
    </row>
    <row r="24" spans="1:6">
      <c r="A24" s="13" t="s">
        <v>16</v>
      </c>
      <c r="B24" s="14"/>
      <c r="C24" s="14">
        <v>44.73</v>
      </c>
      <c r="D24" s="14">
        <v>12.58</v>
      </c>
      <c r="E24" s="14">
        <v>12.58</v>
      </c>
      <c r="F24" s="15">
        <f t="shared" si="1"/>
        <v>69.89</v>
      </c>
    </row>
    <row r="25" spans="1:6">
      <c r="A25" s="13" t="s">
        <v>43</v>
      </c>
      <c r="B25" s="14"/>
      <c r="C25" s="14">
        <v>3108</v>
      </c>
      <c r="D25" s="14"/>
      <c r="E25" s="14"/>
      <c r="F25" s="15">
        <f t="shared" si="1"/>
        <v>3108</v>
      </c>
    </row>
    <row r="26" spans="1:6">
      <c r="A26" s="13" t="s">
        <v>17</v>
      </c>
      <c r="B26" s="14"/>
      <c r="C26" s="14"/>
      <c r="D26" s="14"/>
      <c r="E26" s="14"/>
      <c r="F26" s="15">
        <f t="shared" si="1"/>
        <v>0</v>
      </c>
    </row>
    <row r="27" spans="1:6">
      <c r="A27" s="13" t="s">
        <v>10</v>
      </c>
      <c r="B27" s="14"/>
      <c r="C27" s="14"/>
      <c r="D27" s="14"/>
      <c r="E27" s="14"/>
      <c r="F27" s="15">
        <f t="shared" si="1"/>
        <v>0</v>
      </c>
    </row>
    <row r="28" spans="1:6">
      <c r="A28" s="13" t="s">
        <v>18</v>
      </c>
      <c r="B28" s="14">
        <v>9.2799999999999994</v>
      </c>
      <c r="C28" s="14"/>
      <c r="D28" s="14"/>
      <c r="E28" s="14"/>
      <c r="F28" s="15">
        <f t="shared" si="1"/>
        <v>9.2799999999999994</v>
      </c>
    </row>
    <row r="29" spans="1:6">
      <c r="A29" s="13" t="s">
        <v>19</v>
      </c>
      <c r="B29" s="14"/>
      <c r="C29" s="14">
        <v>389.29</v>
      </c>
      <c r="D29" s="14"/>
      <c r="E29" s="14"/>
      <c r="F29" s="15">
        <f t="shared" si="1"/>
        <v>389.29</v>
      </c>
    </row>
    <row r="30" spans="1:6">
      <c r="A30" s="13" t="s">
        <v>20</v>
      </c>
      <c r="B30" s="14">
        <v>9.99</v>
      </c>
      <c r="C30" s="14">
        <v>1400</v>
      </c>
      <c r="D30" s="14">
        <v>880</v>
      </c>
      <c r="E30" s="14"/>
      <c r="F30" s="15">
        <f t="shared" si="1"/>
        <v>2289.9899999999998</v>
      </c>
    </row>
    <row r="31" spans="1:6">
      <c r="A31" s="13" t="s">
        <v>21</v>
      </c>
      <c r="B31" s="14">
        <v>20</v>
      </c>
      <c r="C31" s="14"/>
      <c r="D31" s="14"/>
      <c r="E31" s="14"/>
      <c r="F31" s="15">
        <f t="shared" si="1"/>
        <v>20</v>
      </c>
    </row>
    <row r="32" spans="1:6">
      <c r="A32" s="13" t="s">
        <v>22</v>
      </c>
      <c r="B32" s="14"/>
      <c r="C32" s="14">
        <v>-1200</v>
      </c>
      <c r="D32" s="14"/>
      <c r="E32" s="14"/>
      <c r="F32" s="15">
        <f t="shared" si="1"/>
        <v>-1200</v>
      </c>
    </row>
    <row r="33" spans="1:6">
      <c r="A33" s="13" t="s">
        <v>11</v>
      </c>
      <c r="B33" s="14"/>
      <c r="C33" s="14">
        <v>390</v>
      </c>
      <c r="D33" s="14"/>
      <c r="E33" s="14"/>
      <c r="F33" s="15">
        <f t="shared" si="1"/>
        <v>390</v>
      </c>
    </row>
    <row r="34" spans="1:6">
      <c r="A34" s="13" t="s">
        <v>30</v>
      </c>
      <c r="B34" s="14"/>
      <c r="C34" s="14"/>
      <c r="D34" s="14"/>
      <c r="E34" s="14"/>
      <c r="F34" s="15">
        <f t="shared" si="1"/>
        <v>0</v>
      </c>
    </row>
    <row r="35" spans="1:6">
      <c r="A35" s="13" t="s">
        <v>23</v>
      </c>
      <c r="B35" s="14"/>
      <c r="C35" s="14"/>
      <c r="D35" s="14">
        <v>100</v>
      </c>
      <c r="E35" s="14"/>
      <c r="F35" s="15">
        <f t="shared" si="1"/>
        <v>100</v>
      </c>
    </row>
    <row r="36" spans="1:6">
      <c r="A36" s="13" t="s">
        <v>24</v>
      </c>
      <c r="B36" s="14"/>
      <c r="C36" s="14">
        <v>35134</v>
      </c>
      <c r="D36" s="14">
        <v>1760</v>
      </c>
      <c r="E36" s="14"/>
      <c r="F36" s="15">
        <f t="shared" si="1"/>
        <v>36894</v>
      </c>
    </row>
    <row r="37" spans="1:6">
      <c r="A37" s="13" t="s">
        <v>25</v>
      </c>
      <c r="B37" s="14"/>
      <c r="C37" s="14"/>
      <c r="D37" s="14"/>
      <c r="E37" s="14"/>
      <c r="F37" s="15">
        <f t="shared" si="1"/>
        <v>0</v>
      </c>
    </row>
    <row r="38" spans="1:6">
      <c r="A38" s="17" t="s">
        <v>26</v>
      </c>
      <c r="B38" s="18">
        <f>SUM(B21:B37)</f>
        <v>39.269999999999996</v>
      </c>
      <c r="C38" s="18">
        <f>SUM(C21:C37)</f>
        <v>39927.69</v>
      </c>
      <c r="D38" s="18">
        <f>SUM(D21:D37)</f>
        <v>2752.58</v>
      </c>
      <c r="E38" s="18">
        <f>SUM(E21:E37)</f>
        <v>12.58</v>
      </c>
      <c r="F38" s="19">
        <f>SUM(B38:E38)</f>
        <v>42732.12</v>
      </c>
    </row>
    <row r="39" spans="1:6">
      <c r="A39" s="24" t="s">
        <v>35</v>
      </c>
      <c r="B39" s="25">
        <f>B6+B19-B38</f>
        <v>116.21000000000002</v>
      </c>
      <c r="C39" s="25">
        <f>C6+C19-C38</f>
        <v>26553.119999999995</v>
      </c>
      <c r="D39" s="25">
        <f>D6+D19-D38</f>
        <v>8854.67</v>
      </c>
      <c r="E39" s="25">
        <f>E6+E19-E38</f>
        <v>1798.76</v>
      </c>
      <c r="F39" s="26">
        <f>F6+F19-F38</f>
        <v>37322.76</v>
      </c>
    </row>
    <row r="40" spans="1:6">
      <c r="A40" s="2"/>
      <c r="B40" s="2"/>
      <c r="D40" s="30" t="s">
        <v>38</v>
      </c>
      <c r="E40" s="32">
        <v>9.99</v>
      </c>
    </row>
    <row r="41" spans="1:6">
      <c r="A41" s="2"/>
      <c r="B41" s="2"/>
      <c r="D41" s="31" t="s">
        <v>27</v>
      </c>
      <c r="E41" s="21">
        <v>23833.95</v>
      </c>
    </row>
    <row r="42" spans="1:6">
      <c r="A42" s="2"/>
      <c r="B42" s="2"/>
      <c r="D42" s="27" t="s">
        <v>28</v>
      </c>
      <c r="E42" s="21">
        <v>5.13</v>
      </c>
    </row>
    <row r="43" spans="1:6">
      <c r="B43" s="2"/>
      <c r="D43" s="27" t="s">
        <v>29</v>
      </c>
      <c r="E43" s="28">
        <v>13255.46</v>
      </c>
    </row>
    <row r="44" spans="1:6">
      <c r="D44" s="29" t="s">
        <v>39</v>
      </c>
      <c r="E44" s="18">
        <f>SUM(E40:E43)</f>
        <v>37104.53</v>
      </c>
    </row>
    <row r="45" spans="1:6">
      <c r="A45" s="2" t="s">
        <v>44</v>
      </c>
      <c r="C45" s="33" t="s">
        <v>40</v>
      </c>
      <c r="D45" s="34">
        <f>SUM(E44-F39)</f>
        <v>-218.2300000000032</v>
      </c>
    </row>
  </sheetData>
  <pageMargins left="0.7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 Ostergaard</cp:lastModifiedBy>
  <cp:lastPrinted>2016-11-08T16:33:37Z</cp:lastPrinted>
  <dcterms:created xsi:type="dcterms:W3CDTF">2015-05-13T15:27:22Z</dcterms:created>
  <dcterms:modified xsi:type="dcterms:W3CDTF">2016-11-08T16:38:56Z</dcterms:modified>
</cp:coreProperties>
</file>